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/>
  <mc:AlternateContent xmlns:mc="http://schemas.openxmlformats.org/markup-compatibility/2006">
    <mc:Choice Requires="x15">
      <x15ac:absPath xmlns:x15ac="http://schemas.microsoft.com/office/spreadsheetml/2010/11/ac" url="H:\Indicators\2021\Appendix\5.12.21 Appendix A MA\Appendix Files for Website\"/>
    </mc:Choice>
  </mc:AlternateContent>
  <xr:revisionPtr revIDLastSave="0" documentId="13_ncr:1_{3774508E-F103-4581-B2D7-848FB52365E8}" xr6:coauthVersionLast="46" xr6:coauthVersionMax="46" xr10:uidLastSave="{00000000-0000-0000-0000-000000000000}"/>
  <bookViews>
    <workbookView xWindow="-120" yWindow="-120" windowWidth="19440" windowHeight="15600" xr2:uid="{A8ACF987-3BB6-4496-B162-02BBB07799D7}"/>
  </bookViews>
  <sheets>
    <sheet name="2021 App Figure A-9" sheetId="6" r:id="rId1"/>
    <sheet name="2021 App Figure A-10" sheetId="7" r:id="rId2"/>
    <sheet name="2021 App Fig A-11" sheetId="8" r:id="rId3"/>
    <sheet name="2021 App Fig A-12" sheetId="2" r:id="rId4"/>
    <sheet name="2021 App Fig A-13" sheetId="3" r:id="rId5"/>
    <sheet name="2021 App Fig A-14" sheetId="9" r:id="rId6"/>
    <sheet name="2021 App Fig A-15" sheetId="10" r:id="rId7"/>
    <sheet name="Deflators" sheetId="4" r:id="rId8"/>
    <sheet name="Source-Notes" sheetId="12" r:id="rId9"/>
  </sheets>
  <externalReferences>
    <externalReference r:id="rId10"/>
    <externalReference r:id="rId11"/>
    <externalReference r:id="rId12"/>
    <externalReference r:id="rId13"/>
    <externalReference r:id="rId1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3" l="1"/>
  <c r="J28" i="3" s="1"/>
  <c r="G28" i="2"/>
  <c r="J28" i="2" s="1"/>
  <c r="G28" i="8"/>
  <c r="G28" i="7"/>
  <c r="G28" i="6"/>
  <c r="J28" i="6" s="1"/>
  <c r="J28" i="8"/>
  <c r="J28" i="7"/>
  <c r="K28" i="3"/>
  <c r="K28" i="2"/>
  <c r="K28" i="8"/>
  <c r="K28" i="7"/>
  <c r="K28" i="6"/>
  <c r="O8" i="2" l="1"/>
  <c r="O8" i="3"/>
  <c r="O9" i="2"/>
  <c r="M28" i="8" l="1"/>
  <c r="L8" i="8"/>
  <c r="G5" i="6"/>
  <c r="K5" i="10" l="1"/>
  <c r="F5" i="10"/>
  <c r="G5" i="10"/>
  <c r="J5" i="10" s="1"/>
  <c r="E22" i="10" l="1"/>
  <c r="D22" i="10"/>
  <c r="B22" i="10"/>
  <c r="E21" i="10"/>
  <c r="D21" i="10"/>
  <c r="B21" i="10"/>
  <c r="E20" i="10"/>
  <c r="M20" i="10" s="1"/>
  <c r="D20" i="10"/>
  <c r="B20" i="10"/>
  <c r="E19" i="10"/>
  <c r="M19" i="10" s="1"/>
  <c r="D19" i="10"/>
  <c r="B19" i="10"/>
  <c r="E18" i="10"/>
  <c r="M18" i="10" s="1"/>
  <c r="D18" i="10"/>
  <c r="B18" i="10"/>
  <c r="E17" i="10"/>
  <c r="M17" i="10" s="1"/>
  <c r="D17" i="10"/>
  <c r="B17" i="10"/>
  <c r="E16" i="10"/>
  <c r="M16" i="10" s="1"/>
  <c r="D16" i="10"/>
  <c r="B16" i="10"/>
  <c r="E15" i="10"/>
  <c r="M15" i="10" s="1"/>
  <c r="D15" i="10"/>
  <c r="B15" i="10"/>
  <c r="E14" i="10"/>
  <c r="M14" i="10" s="1"/>
  <c r="D14" i="10"/>
  <c r="B14" i="10"/>
  <c r="E13" i="10"/>
  <c r="M13" i="10" s="1"/>
  <c r="D13" i="10"/>
  <c r="B13" i="10"/>
  <c r="E12" i="10"/>
  <c r="M12" i="10" s="1"/>
  <c r="D12" i="10"/>
  <c r="B12" i="10"/>
  <c r="E11" i="10"/>
  <c r="M11" i="10" s="1"/>
  <c r="D11" i="10"/>
  <c r="B11" i="10"/>
  <c r="E10" i="10"/>
  <c r="M10" i="10" s="1"/>
  <c r="D10" i="10"/>
  <c r="B10" i="10"/>
  <c r="E9" i="10"/>
  <c r="M9" i="10" s="1"/>
  <c r="D9" i="10"/>
  <c r="B9" i="10"/>
  <c r="E8" i="10"/>
  <c r="M8" i="10" s="1"/>
  <c r="D8" i="10"/>
  <c r="B8" i="10"/>
  <c r="E7" i="10"/>
  <c r="M7" i="10" s="1"/>
  <c r="D7" i="10"/>
  <c r="B7" i="10"/>
  <c r="E6" i="10"/>
  <c r="M6" i="10" s="1"/>
  <c r="D6" i="10"/>
  <c r="B6" i="10"/>
  <c r="K5" i="9"/>
  <c r="K6" i="9"/>
  <c r="K7" i="9"/>
  <c r="F5" i="9"/>
  <c r="G5" i="9"/>
  <c r="J5" i="9" s="1"/>
  <c r="F6" i="9"/>
  <c r="G6" i="9"/>
  <c r="J6" i="9" s="1"/>
  <c r="F7" i="9"/>
  <c r="G7" i="9"/>
  <c r="J7" i="9" s="1"/>
  <c r="O28" i="9"/>
  <c r="F28" i="9"/>
  <c r="O27" i="9"/>
  <c r="K27" i="9"/>
  <c r="G27" i="9"/>
  <c r="F27" i="9"/>
  <c r="E26" i="9"/>
  <c r="O26" i="9" s="1"/>
  <c r="D26" i="9"/>
  <c r="B26" i="9"/>
  <c r="E25" i="9"/>
  <c r="D25" i="9"/>
  <c r="B25" i="9"/>
  <c r="E24" i="9"/>
  <c r="D24" i="9"/>
  <c r="B24" i="9"/>
  <c r="E23" i="9"/>
  <c r="D23" i="9"/>
  <c r="B23" i="9"/>
  <c r="E22" i="9"/>
  <c r="D22" i="9"/>
  <c r="B22" i="9"/>
  <c r="E21" i="9"/>
  <c r="D21" i="9"/>
  <c r="B21" i="9"/>
  <c r="E20" i="9"/>
  <c r="D20" i="9"/>
  <c r="B20" i="9"/>
  <c r="E19" i="9"/>
  <c r="D19" i="9"/>
  <c r="B19" i="9"/>
  <c r="E18" i="9"/>
  <c r="D18" i="9"/>
  <c r="B18" i="9"/>
  <c r="E17" i="9"/>
  <c r="D17" i="9"/>
  <c r="B17" i="9"/>
  <c r="E16" i="9"/>
  <c r="D16" i="9"/>
  <c r="B16" i="9"/>
  <c r="E15" i="9"/>
  <c r="D15" i="9"/>
  <c r="B15" i="9"/>
  <c r="E14" i="9"/>
  <c r="D14" i="9"/>
  <c r="B14" i="9"/>
  <c r="E13" i="9"/>
  <c r="D13" i="9"/>
  <c r="B13" i="9"/>
  <c r="E12" i="9"/>
  <c r="D12" i="9"/>
  <c r="B12" i="9"/>
  <c r="E11" i="9"/>
  <c r="D11" i="9"/>
  <c r="B11" i="9"/>
  <c r="E10" i="9"/>
  <c r="D10" i="9"/>
  <c r="B10" i="9"/>
  <c r="E9" i="9"/>
  <c r="D9" i="9"/>
  <c r="B9" i="9"/>
  <c r="E8" i="9"/>
  <c r="O8" i="9" s="1"/>
  <c r="D8" i="9"/>
  <c r="B8" i="9"/>
  <c r="F16" i="10" l="1"/>
  <c r="F20" i="10"/>
  <c r="F12" i="10"/>
  <c r="F8" i="10"/>
  <c r="F6" i="10"/>
  <c r="F10" i="10"/>
  <c r="F14" i="10"/>
  <c r="F18" i="10"/>
  <c r="F22" i="10"/>
  <c r="F16" i="9"/>
  <c r="F8" i="9"/>
  <c r="F7" i="10"/>
  <c r="F9" i="10"/>
  <c r="F11" i="10"/>
  <c r="F13" i="10"/>
  <c r="F15" i="10"/>
  <c r="F17" i="10"/>
  <c r="F19" i="10"/>
  <c r="F21" i="10"/>
  <c r="K6" i="10"/>
  <c r="G6" i="10"/>
  <c r="J6" i="10" s="1"/>
  <c r="G7" i="10"/>
  <c r="J7" i="10" s="1"/>
  <c r="G8" i="10"/>
  <c r="J8" i="10" s="1"/>
  <c r="G9" i="10"/>
  <c r="J9" i="10" s="1"/>
  <c r="G10" i="10"/>
  <c r="J10" i="10" s="1"/>
  <c r="G11" i="10"/>
  <c r="J11" i="10" s="1"/>
  <c r="G12" i="10"/>
  <c r="J12" i="10" s="1"/>
  <c r="G13" i="10"/>
  <c r="J13" i="10" s="1"/>
  <c r="G14" i="10"/>
  <c r="J14" i="10" s="1"/>
  <c r="G15" i="10"/>
  <c r="J15" i="10" s="1"/>
  <c r="G16" i="10"/>
  <c r="J16" i="10" s="1"/>
  <c r="G17" i="10"/>
  <c r="J17" i="10" s="1"/>
  <c r="G18" i="10"/>
  <c r="J18" i="10" s="1"/>
  <c r="G19" i="10"/>
  <c r="J19" i="10" s="1"/>
  <c r="G20" i="10"/>
  <c r="J20" i="10" s="1"/>
  <c r="G21" i="10"/>
  <c r="J21" i="10" s="1"/>
  <c r="G22" i="10"/>
  <c r="J22" i="10" s="1"/>
  <c r="K7" i="10"/>
  <c r="K8" i="10"/>
  <c r="K9" i="10"/>
  <c r="K10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F12" i="9"/>
  <c r="F19" i="9"/>
  <c r="F20" i="9"/>
  <c r="F21" i="9"/>
  <c r="F22" i="9"/>
  <c r="F23" i="9"/>
  <c r="F24" i="9"/>
  <c r="F25" i="9"/>
  <c r="F26" i="9"/>
  <c r="J27" i="9"/>
  <c r="O9" i="9"/>
  <c r="O13" i="9"/>
  <c r="O17" i="9"/>
  <c r="G8" i="9"/>
  <c r="J8" i="9" s="1"/>
  <c r="G12" i="9"/>
  <c r="J12" i="9" s="1"/>
  <c r="G16" i="9"/>
  <c r="J16" i="9" s="1"/>
  <c r="F10" i="9"/>
  <c r="G10" i="9"/>
  <c r="J10" i="9" s="1"/>
  <c r="O10" i="9"/>
  <c r="F14" i="9"/>
  <c r="G14" i="9"/>
  <c r="J14" i="9" s="1"/>
  <c r="O14" i="9"/>
  <c r="F18" i="9"/>
  <c r="G18" i="9"/>
  <c r="J18" i="9" s="1"/>
  <c r="O18" i="9"/>
  <c r="O19" i="9"/>
  <c r="O20" i="9"/>
  <c r="O21" i="9"/>
  <c r="O22" i="9"/>
  <c r="O23" i="9"/>
  <c r="O24" i="9"/>
  <c r="O25" i="9"/>
  <c r="K9" i="9"/>
  <c r="O11" i="9"/>
  <c r="K11" i="9"/>
  <c r="K13" i="9"/>
  <c r="O15" i="9"/>
  <c r="K15" i="9"/>
  <c r="K17" i="9"/>
  <c r="K8" i="9"/>
  <c r="F9" i="9"/>
  <c r="G9" i="9"/>
  <c r="J9" i="9" s="1"/>
  <c r="K10" i="9"/>
  <c r="F11" i="9"/>
  <c r="G11" i="9"/>
  <c r="J11" i="9" s="1"/>
  <c r="O12" i="9"/>
  <c r="K12" i="9"/>
  <c r="F13" i="9"/>
  <c r="G13" i="9"/>
  <c r="J13" i="9" s="1"/>
  <c r="K14" i="9"/>
  <c r="F15" i="9"/>
  <c r="G15" i="9"/>
  <c r="J15" i="9" s="1"/>
  <c r="O16" i="9"/>
  <c r="K16" i="9"/>
  <c r="F17" i="9"/>
  <c r="G17" i="9"/>
  <c r="J17" i="9" s="1"/>
  <c r="K18" i="9"/>
  <c r="G19" i="9"/>
  <c r="J19" i="9" s="1"/>
  <c r="G20" i="9"/>
  <c r="J20" i="9" s="1"/>
  <c r="G21" i="9"/>
  <c r="J21" i="9" s="1"/>
  <c r="G22" i="9"/>
  <c r="J22" i="9" s="1"/>
  <c r="G23" i="9"/>
  <c r="J23" i="9" s="1"/>
  <c r="G24" i="9"/>
  <c r="J24" i="9" s="1"/>
  <c r="G25" i="9"/>
  <c r="J25" i="9" s="1"/>
  <c r="G26" i="9"/>
  <c r="J26" i="9" s="1"/>
  <c r="K19" i="9"/>
  <c r="K20" i="9"/>
  <c r="K21" i="9"/>
  <c r="K22" i="9"/>
  <c r="K23" i="9"/>
  <c r="K24" i="9"/>
  <c r="K25" i="9"/>
  <c r="K26" i="9"/>
  <c r="K5" i="8"/>
  <c r="K6" i="8"/>
  <c r="K7" i="8"/>
  <c r="F5" i="8"/>
  <c r="G5" i="8"/>
  <c r="J5" i="8" s="1"/>
  <c r="F6" i="8"/>
  <c r="G6" i="8"/>
  <c r="J6" i="8" s="1"/>
  <c r="F7" i="8"/>
  <c r="G7" i="8"/>
  <c r="J7" i="8" s="1"/>
  <c r="F28" i="8"/>
  <c r="M27" i="8"/>
  <c r="K27" i="8"/>
  <c r="G27" i="8"/>
  <c r="F27" i="8"/>
  <c r="L26" i="8"/>
  <c r="E26" i="8"/>
  <c r="M26" i="8" s="1"/>
  <c r="D26" i="8"/>
  <c r="B26" i="8"/>
  <c r="L25" i="8"/>
  <c r="E25" i="8"/>
  <c r="M25" i="8" s="1"/>
  <c r="D25" i="8"/>
  <c r="B25" i="8"/>
  <c r="L24" i="8"/>
  <c r="E24" i="8"/>
  <c r="M24" i="8" s="1"/>
  <c r="D24" i="8"/>
  <c r="B24" i="8"/>
  <c r="L23" i="8"/>
  <c r="E23" i="8"/>
  <c r="M23" i="8" s="1"/>
  <c r="D23" i="8"/>
  <c r="B23" i="8"/>
  <c r="L22" i="8"/>
  <c r="E22" i="8"/>
  <c r="M22" i="8" s="1"/>
  <c r="D22" i="8"/>
  <c r="B22" i="8"/>
  <c r="L21" i="8"/>
  <c r="E21" i="8"/>
  <c r="M21" i="8" s="1"/>
  <c r="D21" i="8"/>
  <c r="B21" i="8"/>
  <c r="L20" i="8"/>
  <c r="E20" i="8"/>
  <c r="M20" i="8" s="1"/>
  <c r="D20" i="8"/>
  <c r="B20" i="8"/>
  <c r="L19" i="8"/>
  <c r="E19" i="8"/>
  <c r="M19" i="8" s="1"/>
  <c r="D19" i="8"/>
  <c r="B19" i="8"/>
  <c r="L18" i="8"/>
  <c r="E18" i="8"/>
  <c r="D18" i="8"/>
  <c r="B18" i="8"/>
  <c r="L17" i="8"/>
  <c r="E17" i="8"/>
  <c r="M17" i="8" s="1"/>
  <c r="D17" i="8"/>
  <c r="B17" i="8"/>
  <c r="L16" i="8"/>
  <c r="E16" i="8"/>
  <c r="M16" i="8" s="1"/>
  <c r="D16" i="8"/>
  <c r="B16" i="8"/>
  <c r="L15" i="8"/>
  <c r="E15" i="8"/>
  <c r="M15" i="8" s="1"/>
  <c r="D15" i="8"/>
  <c r="B15" i="8"/>
  <c r="L14" i="8"/>
  <c r="E14" i="8"/>
  <c r="D14" i="8"/>
  <c r="B14" i="8"/>
  <c r="L13" i="8"/>
  <c r="E13" i="8"/>
  <c r="D13" i="8"/>
  <c r="B13" i="8"/>
  <c r="L12" i="8"/>
  <c r="E12" i="8"/>
  <c r="D12" i="8"/>
  <c r="B12" i="8"/>
  <c r="L11" i="8"/>
  <c r="E11" i="8"/>
  <c r="D11" i="8"/>
  <c r="B11" i="8"/>
  <c r="L10" i="8"/>
  <c r="E10" i="8"/>
  <c r="D10" i="8"/>
  <c r="B10" i="8"/>
  <c r="L9" i="8"/>
  <c r="E9" i="8"/>
  <c r="D9" i="8"/>
  <c r="B9" i="8"/>
  <c r="E8" i="8"/>
  <c r="D8" i="8"/>
  <c r="B8" i="8"/>
  <c r="K5" i="7"/>
  <c r="J6" i="7"/>
  <c r="K6" i="7"/>
  <c r="J7" i="7"/>
  <c r="K7" i="7"/>
  <c r="F5" i="7"/>
  <c r="G5" i="7"/>
  <c r="J5" i="7" s="1"/>
  <c r="F6" i="7"/>
  <c r="G6" i="7"/>
  <c r="F7" i="7"/>
  <c r="G7" i="7"/>
  <c r="M36" i="7"/>
  <c r="K36" i="7"/>
  <c r="G36" i="7"/>
  <c r="J36" i="7" s="1"/>
  <c r="F36" i="7"/>
  <c r="M35" i="7"/>
  <c r="K35" i="7"/>
  <c r="G35" i="7"/>
  <c r="F35" i="7"/>
  <c r="M34" i="7"/>
  <c r="K34" i="7"/>
  <c r="G34" i="7"/>
  <c r="J34" i="7" s="1"/>
  <c r="F34" i="7"/>
  <c r="M33" i="7"/>
  <c r="K33" i="7"/>
  <c r="G33" i="7"/>
  <c r="F33" i="7"/>
  <c r="M32" i="7"/>
  <c r="K32" i="7"/>
  <c r="G32" i="7"/>
  <c r="J32" i="7" s="1"/>
  <c r="F32" i="7"/>
  <c r="M31" i="7"/>
  <c r="K31" i="7"/>
  <c r="G31" i="7"/>
  <c r="F31" i="7"/>
  <c r="M30" i="7"/>
  <c r="K30" i="7"/>
  <c r="G30" i="7"/>
  <c r="J30" i="7" s="1"/>
  <c r="F30" i="7"/>
  <c r="M29" i="7"/>
  <c r="K29" i="7"/>
  <c r="G29" i="7"/>
  <c r="F29" i="7"/>
  <c r="M28" i="7"/>
  <c r="F28" i="7"/>
  <c r="M27" i="7"/>
  <c r="K27" i="7"/>
  <c r="G27" i="7"/>
  <c r="F27" i="7"/>
  <c r="L26" i="7"/>
  <c r="E26" i="7"/>
  <c r="D26" i="7"/>
  <c r="B26" i="7"/>
  <c r="L25" i="7"/>
  <c r="E25" i="7"/>
  <c r="D25" i="7"/>
  <c r="B25" i="7"/>
  <c r="L24" i="7"/>
  <c r="E24" i="7"/>
  <c r="M24" i="7" s="1"/>
  <c r="D24" i="7"/>
  <c r="B24" i="7"/>
  <c r="L23" i="7"/>
  <c r="E23" i="7"/>
  <c r="D23" i="7"/>
  <c r="B23" i="7"/>
  <c r="L22" i="7"/>
  <c r="E22" i="7"/>
  <c r="M22" i="7" s="1"/>
  <c r="D22" i="7"/>
  <c r="B22" i="7"/>
  <c r="L21" i="7"/>
  <c r="E21" i="7"/>
  <c r="M21" i="7" s="1"/>
  <c r="D21" i="7"/>
  <c r="B21" i="7"/>
  <c r="L20" i="7"/>
  <c r="E20" i="7"/>
  <c r="M20" i="7" s="1"/>
  <c r="D20" i="7"/>
  <c r="B20" i="7"/>
  <c r="L19" i="7"/>
  <c r="E19" i="7"/>
  <c r="M19" i="7" s="1"/>
  <c r="D19" i="7"/>
  <c r="B19" i="7"/>
  <c r="L18" i="7"/>
  <c r="E18" i="7"/>
  <c r="D18" i="7"/>
  <c r="B18" i="7"/>
  <c r="L17" i="7"/>
  <c r="E17" i="7"/>
  <c r="M17" i="7" s="1"/>
  <c r="D17" i="7"/>
  <c r="B17" i="7"/>
  <c r="L16" i="7"/>
  <c r="E16" i="7"/>
  <c r="M16" i="7" s="1"/>
  <c r="D16" i="7"/>
  <c r="B16" i="7"/>
  <c r="L15" i="7"/>
  <c r="E15" i="7"/>
  <c r="M15" i="7" s="1"/>
  <c r="D15" i="7"/>
  <c r="B15" i="7"/>
  <c r="L14" i="7"/>
  <c r="E14" i="7"/>
  <c r="M14" i="7" s="1"/>
  <c r="D14" i="7"/>
  <c r="B14" i="7"/>
  <c r="L13" i="7"/>
  <c r="E13" i="7"/>
  <c r="M13" i="7" s="1"/>
  <c r="D13" i="7"/>
  <c r="B13" i="7"/>
  <c r="L12" i="7"/>
  <c r="E12" i="7"/>
  <c r="M12" i="7" s="1"/>
  <c r="D12" i="7"/>
  <c r="B12" i="7"/>
  <c r="L11" i="7"/>
  <c r="E11" i="7"/>
  <c r="M11" i="7" s="1"/>
  <c r="D11" i="7"/>
  <c r="B11" i="7"/>
  <c r="L10" i="7"/>
  <c r="E10" i="7"/>
  <c r="M10" i="7" s="1"/>
  <c r="D10" i="7"/>
  <c r="B10" i="7"/>
  <c r="L9" i="7"/>
  <c r="E9" i="7"/>
  <c r="M9" i="7" s="1"/>
  <c r="D9" i="7"/>
  <c r="B9" i="7"/>
  <c r="L8" i="7"/>
  <c r="E8" i="7"/>
  <c r="M8" i="7" s="1"/>
  <c r="D8" i="7"/>
  <c r="B8" i="7"/>
  <c r="K5" i="6"/>
  <c r="J5" i="6"/>
  <c r="F5" i="6"/>
  <c r="M28" i="6"/>
  <c r="F28" i="6"/>
  <c r="M27" i="6"/>
  <c r="K27" i="6"/>
  <c r="G27" i="6"/>
  <c r="F27" i="6"/>
  <c r="E26" i="6"/>
  <c r="M26" i="6" s="1"/>
  <c r="D26" i="6"/>
  <c r="B26" i="6"/>
  <c r="E25" i="6"/>
  <c r="M25" i="6" s="1"/>
  <c r="D25" i="6"/>
  <c r="B25" i="6"/>
  <c r="E24" i="6"/>
  <c r="M24" i="6" s="1"/>
  <c r="D24" i="6"/>
  <c r="B24" i="6"/>
  <c r="E23" i="6"/>
  <c r="M23" i="6" s="1"/>
  <c r="D23" i="6"/>
  <c r="B23" i="6"/>
  <c r="E22" i="6"/>
  <c r="M22" i="6" s="1"/>
  <c r="D22" i="6"/>
  <c r="B22" i="6"/>
  <c r="E21" i="6"/>
  <c r="M21" i="6" s="1"/>
  <c r="D21" i="6"/>
  <c r="B21" i="6"/>
  <c r="E20" i="6"/>
  <c r="M20" i="6" s="1"/>
  <c r="D20" i="6"/>
  <c r="B20" i="6"/>
  <c r="E19" i="6"/>
  <c r="M19" i="6" s="1"/>
  <c r="D19" i="6"/>
  <c r="B19" i="6"/>
  <c r="E18" i="6"/>
  <c r="M18" i="6" s="1"/>
  <c r="D18" i="6"/>
  <c r="B18" i="6"/>
  <c r="E17" i="6"/>
  <c r="M17" i="6" s="1"/>
  <c r="D17" i="6"/>
  <c r="B17" i="6"/>
  <c r="E16" i="6"/>
  <c r="M16" i="6" s="1"/>
  <c r="D16" i="6"/>
  <c r="B16" i="6"/>
  <c r="E15" i="6"/>
  <c r="M15" i="6" s="1"/>
  <c r="D15" i="6"/>
  <c r="B15" i="6"/>
  <c r="E14" i="6"/>
  <c r="M14" i="6" s="1"/>
  <c r="D14" i="6"/>
  <c r="B14" i="6"/>
  <c r="E13" i="6"/>
  <c r="M13" i="6" s="1"/>
  <c r="D13" i="6"/>
  <c r="B13" i="6"/>
  <c r="E12" i="6"/>
  <c r="M12" i="6" s="1"/>
  <c r="D12" i="6"/>
  <c r="B12" i="6"/>
  <c r="E11" i="6"/>
  <c r="M11" i="6" s="1"/>
  <c r="D11" i="6"/>
  <c r="B11" i="6"/>
  <c r="E10" i="6"/>
  <c r="M10" i="6" s="1"/>
  <c r="D10" i="6"/>
  <c r="B10" i="6"/>
  <c r="E9" i="6"/>
  <c r="M9" i="6" s="1"/>
  <c r="D9" i="6"/>
  <c r="B9" i="6"/>
  <c r="E8" i="6"/>
  <c r="M8" i="6" s="1"/>
  <c r="D8" i="6"/>
  <c r="B8" i="6"/>
  <c r="E7" i="6"/>
  <c r="M7" i="6" s="1"/>
  <c r="D7" i="6"/>
  <c r="B7" i="6"/>
  <c r="E6" i="6"/>
  <c r="M6" i="6" s="1"/>
  <c r="D6" i="6"/>
  <c r="B6" i="6"/>
  <c r="J5" i="3"/>
  <c r="K5" i="3"/>
  <c r="J6" i="3"/>
  <c r="K6" i="3"/>
  <c r="K7" i="3"/>
  <c r="F5" i="3"/>
  <c r="G5" i="3"/>
  <c r="F6" i="3"/>
  <c r="G6" i="3"/>
  <c r="F7" i="3"/>
  <c r="G7" i="3"/>
  <c r="J7" i="3" s="1"/>
  <c r="F28" i="3"/>
  <c r="G27" i="3"/>
  <c r="F27" i="3"/>
  <c r="G26" i="3"/>
  <c r="F26" i="3"/>
  <c r="G25" i="3"/>
  <c r="F25" i="3"/>
  <c r="G24" i="3"/>
  <c r="F24" i="3"/>
  <c r="G23" i="3"/>
  <c r="F23" i="3"/>
  <c r="G22" i="3"/>
  <c r="F22" i="3"/>
  <c r="G21" i="3"/>
  <c r="F21" i="3"/>
  <c r="G20" i="3"/>
  <c r="F20" i="3"/>
  <c r="G19" i="3"/>
  <c r="F19" i="3"/>
  <c r="G18" i="3"/>
  <c r="F18" i="3"/>
  <c r="G17" i="3"/>
  <c r="F17" i="3"/>
  <c r="G16" i="3"/>
  <c r="F16" i="3"/>
  <c r="G15" i="3"/>
  <c r="F15" i="3"/>
  <c r="G14" i="3"/>
  <c r="F14" i="3"/>
  <c r="G13" i="3"/>
  <c r="F13" i="3"/>
  <c r="G12" i="3"/>
  <c r="F12" i="3"/>
  <c r="G11" i="3"/>
  <c r="F11" i="3"/>
  <c r="G10" i="3"/>
  <c r="F10" i="3"/>
  <c r="G9" i="3"/>
  <c r="F9" i="3"/>
  <c r="G8" i="3"/>
  <c r="F8" i="3"/>
  <c r="M18" i="8" l="1"/>
  <c r="M23" i="7"/>
  <c r="M26" i="7"/>
  <c r="M18" i="7"/>
  <c r="F24" i="6"/>
  <c r="F6" i="6"/>
  <c r="F8" i="6"/>
  <c r="F10" i="6"/>
  <c r="F12" i="6"/>
  <c r="F14" i="6"/>
  <c r="F16" i="6"/>
  <c r="F18" i="6"/>
  <c r="F20" i="6"/>
  <c r="F22" i="6"/>
  <c r="F26" i="6"/>
  <c r="M25" i="7"/>
  <c r="F8" i="7"/>
  <c r="F10" i="7"/>
  <c r="F12" i="7"/>
  <c r="F14" i="7"/>
  <c r="F16" i="7"/>
  <c r="F18" i="7"/>
  <c r="F20" i="7"/>
  <c r="F22" i="7"/>
  <c r="F24" i="7"/>
  <c r="F26" i="7"/>
  <c r="F10" i="8"/>
  <c r="F14" i="8"/>
  <c r="F16" i="8"/>
  <c r="F18" i="8"/>
  <c r="F20" i="8"/>
  <c r="F22" i="8"/>
  <c r="F24" i="8"/>
  <c r="F26" i="8"/>
  <c r="G10" i="8"/>
  <c r="J10" i="8" s="1"/>
  <c r="F8" i="8"/>
  <c r="G8" i="8"/>
  <c r="J8" i="8" s="1"/>
  <c r="F12" i="8"/>
  <c r="G12" i="8"/>
  <c r="J12" i="8" s="1"/>
  <c r="F15" i="8"/>
  <c r="F17" i="8"/>
  <c r="F19" i="8"/>
  <c r="F21" i="8"/>
  <c r="F23" i="8"/>
  <c r="F25" i="8"/>
  <c r="J27" i="8"/>
  <c r="M9" i="8"/>
  <c r="K9" i="8"/>
  <c r="M11" i="8"/>
  <c r="K11" i="8"/>
  <c r="M13" i="8"/>
  <c r="K13" i="8"/>
  <c r="M8" i="8"/>
  <c r="K8" i="8"/>
  <c r="F9" i="8"/>
  <c r="G9" i="8"/>
  <c r="J9" i="8" s="1"/>
  <c r="M10" i="8"/>
  <c r="K10" i="8"/>
  <c r="F11" i="8"/>
  <c r="G11" i="8"/>
  <c r="J11" i="8" s="1"/>
  <c r="M12" i="8"/>
  <c r="K12" i="8"/>
  <c r="F13" i="8"/>
  <c r="G13" i="8"/>
  <c r="J13" i="8" s="1"/>
  <c r="M14" i="8"/>
  <c r="K14" i="8"/>
  <c r="G14" i="8"/>
  <c r="J14" i="8" s="1"/>
  <c r="G15" i="8"/>
  <c r="J15" i="8" s="1"/>
  <c r="G16" i="8"/>
  <c r="J16" i="8" s="1"/>
  <c r="G17" i="8"/>
  <c r="J17" i="8" s="1"/>
  <c r="G18" i="8"/>
  <c r="J18" i="8" s="1"/>
  <c r="G19" i="8"/>
  <c r="J19" i="8" s="1"/>
  <c r="G20" i="8"/>
  <c r="J20" i="8" s="1"/>
  <c r="G21" i="8"/>
  <c r="J21" i="8" s="1"/>
  <c r="G22" i="8"/>
  <c r="J22" i="8" s="1"/>
  <c r="G23" i="8"/>
  <c r="J23" i="8" s="1"/>
  <c r="G24" i="8"/>
  <c r="J24" i="8" s="1"/>
  <c r="G25" i="8"/>
  <c r="J25" i="8" s="1"/>
  <c r="G26" i="8"/>
  <c r="J26" i="8" s="1"/>
  <c r="K15" i="8"/>
  <c r="K16" i="8"/>
  <c r="K17" i="8"/>
  <c r="K18" i="8"/>
  <c r="K19" i="8"/>
  <c r="K20" i="8"/>
  <c r="K21" i="8"/>
  <c r="K22" i="8"/>
  <c r="K23" i="8"/>
  <c r="K24" i="8"/>
  <c r="K25" i="8"/>
  <c r="K26" i="8"/>
  <c r="F9" i="7"/>
  <c r="F11" i="7"/>
  <c r="F13" i="7"/>
  <c r="F15" i="7"/>
  <c r="F17" i="7"/>
  <c r="F19" i="7"/>
  <c r="F21" i="7"/>
  <c r="F23" i="7"/>
  <c r="F25" i="7"/>
  <c r="J27" i="7"/>
  <c r="J29" i="7"/>
  <c r="J31" i="7"/>
  <c r="J33" i="7"/>
  <c r="J35" i="7"/>
  <c r="G8" i="7"/>
  <c r="J8" i="7" s="1"/>
  <c r="G9" i="7"/>
  <c r="J9" i="7" s="1"/>
  <c r="G10" i="7"/>
  <c r="J10" i="7" s="1"/>
  <c r="G11" i="7"/>
  <c r="J11" i="7" s="1"/>
  <c r="G12" i="7"/>
  <c r="J12" i="7" s="1"/>
  <c r="G13" i="7"/>
  <c r="J13" i="7" s="1"/>
  <c r="G14" i="7"/>
  <c r="J14" i="7" s="1"/>
  <c r="G15" i="7"/>
  <c r="J15" i="7" s="1"/>
  <c r="G16" i="7"/>
  <c r="J16" i="7" s="1"/>
  <c r="G17" i="7"/>
  <c r="J17" i="7" s="1"/>
  <c r="G18" i="7"/>
  <c r="J18" i="7" s="1"/>
  <c r="G19" i="7"/>
  <c r="J19" i="7" s="1"/>
  <c r="G20" i="7"/>
  <c r="J20" i="7" s="1"/>
  <c r="G21" i="7"/>
  <c r="J21" i="7" s="1"/>
  <c r="G22" i="7"/>
  <c r="J22" i="7" s="1"/>
  <c r="G23" i="7"/>
  <c r="J23" i="7" s="1"/>
  <c r="G24" i="7"/>
  <c r="J24" i="7" s="1"/>
  <c r="G25" i="7"/>
  <c r="J25" i="7" s="1"/>
  <c r="G26" i="7"/>
  <c r="J26" i="7" s="1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F7" i="6"/>
  <c r="F9" i="6"/>
  <c r="F11" i="6"/>
  <c r="F13" i="6"/>
  <c r="F15" i="6"/>
  <c r="F17" i="6"/>
  <c r="F19" i="6"/>
  <c r="F21" i="6"/>
  <c r="F23" i="6"/>
  <c r="F25" i="6"/>
  <c r="J27" i="6"/>
  <c r="G6" i="6"/>
  <c r="J6" i="6" s="1"/>
  <c r="G7" i="6"/>
  <c r="J7" i="6" s="1"/>
  <c r="G8" i="6"/>
  <c r="J8" i="6" s="1"/>
  <c r="G9" i="6"/>
  <c r="J9" i="6" s="1"/>
  <c r="G10" i="6"/>
  <c r="J10" i="6" s="1"/>
  <c r="G11" i="6"/>
  <c r="J11" i="6" s="1"/>
  <c r="G12" i="6"/>
  <c r="J12" i="6" s="1"/>
  <c r="G13" i="6"/>
  <c r="J13" i="6" s="1"/>
  <c r="G14" i="6"/>
  <c r="J14" i="6" s="1"/>
  <c r="G15" i="6"/>
  <c r="J15" i="6" s="1"/>
  <c r="G16" i="6"/>
  <c r="J16" i="6" s="1"/>
  <c r="G17" i="6"/>
  <c r="J17" i="6" s="1"/>
  <c r="G18" i="6"/>
  <c r="J18" i="6" s="1"/>
  <c r="G19" i="6"/>
  <c r="J19" i="6" s="1"/>
  <c r="G20" i="6"/>
  <c r="J20" i="6" s="1"/>
  <c r="G21" i="6"/>
  <c r="J21" i="6" s="1"/>
  <c r="G22" i="6"/>
  <c r="J22" i="6" s="1"/>
  <c r="G23" i="6"/>
  <c r="J23" i="6" s="1"/>
  <c r="G24" i="6"/>
  <c r="J24" i="6" s="1"/>
  <c r="G25" i="6"/>
  <c r="J25" i="6" s="1"/>
  <c r="G26" i="6"/>
  <c r="J26" i="6" s="1"/>
  <c r="K6" i="6"/>
  <c r="K7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O11" i="2" l="1"/>
  <c r="K5" i="2"/>
  <c r="K6" i="2"/>
  <c r="K7" i="2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6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6" i="4"/>
  <c r="G5" i="2" l="1"/>
  <c r="J5" i="2" s="1"/>
  <c r="G6" i="2"/>
  <c r="J6" i="2" s="1"/>
  <c r="G7" i="2"/>
  <c r="J7" i="2" s="1"/>
  <c r="F5" i="2"/>
  <c r="F6" i="2"/>
  <c r="F7" i="2"/>
  <c r="O28" i="3" l="1"/>
  <c r="O27" i="3"/>
  <c r="K27" i="3"/>
  <c r="O28" i="2"/>
  <c r="O27" i="2"/>
  <c r="K27" i="2"/>
  <c r="G27" i="2"/>
  <c r="O14" i="3" l="1"/>
  <c r="O18" i="3"/>
  <c r="O19" i="3"/>
  <c r="O20" i="3"/>
  <c r="O21" i="3"/>
  <c r="O22" i="3"/>
  <c r="O24" i="3"/>
  <c r="O25" i="3"/>
  <c r="O26" i="3"/>
  <c r="O10" i="3"/>
  <c r="O13" i="2"/>
  <c r="O15" i="2"/>
  <c r="O18" i="2"/>
  <c r="O19" i="2"/>
  <c r="O20" i="2"/>
  <c r="O21" i="2"/>
  <c r="O22" i="2"/>
  <c r="O23" i="2"/>
  <c r="O24" i="2"/>
  <c r="O25" i="2"/>
  <c r="O26" i="2"/>
  <c r="G10" i="2"/>
  <c r="J10" i="2" s="1"/>
  <c r="G14" i="2"/>
  <c r="J14" i="2" s="1"/>
  <c r="G18" i="2"/>
  <c r="J18" i="2" s="1"/>
  <c r="G8" i="2"/>
  <c r="J8" i="2" s="1"/>
  <c r="G12" i="2"/>
  <c r="J12" i="2" s="1"/>
  <c r="G16" i="2"/>
  <c r="J16" i="2" s="1"/>
  <c r="J27" i="2"/>
  <c r="J18" i="3"/>
  <c r="J11" i="3"/>
  <c r="O12" i="3"/>
  <c r="O13" i="3"/>
  <c r="O23" i="3"/>
  <c r="J10" i="3"/>
  <c r="J14" i="3"/>
  <c r="J8" i="3"/>
  <c r="O9" i="3"/>
  <c r="J12" i="3"/>
  <c r="J16" i="3"/>
  <c r="O16" i="3"/>
  <c r="O17" i="3"/>
  <c r="J27" i="3"/>
  <c r="K9" i="3"/>
  <c r="O11" i="3"/>
  <c r="K11" i="3"/>
  <c r="K13" i="3"/>
  <c r="O15" i="3"/>
  <c r="K15" i="3"/>
  <c r="K17" i="3"/>
  <c r="K8" i="3"/>
  <c r="J9" i="3"/>
  <c r="K12" i="3"/>
  <c r="J13" i="3"/>
  <c r="K14" i="3"/>
  <c r="J15" i="3"/>
  <c r="K16" i="3"/>
  <c r="J17" i="3"/>
  <c r="K18" i="3"/>
  <c r="J19" i="3"/>
  <c r="J20" i="3"/>
  <c r="J21" i="3"/>
  <c r="J22" i="3"/>
  <c r="J23" i="3"/>
  <c r="J24" i="3"/>
  <c r="J25" i="3"/>
  <c r="J26" i="3"/>
  <c r="K19" i="3"/>
  <c r="K20" i="3"/>
  <c r="K21" i="3"/>
  <c r="K22" i="3"/>
  <c r="K23" i="3"/>
  <c r="K24" i="3"/>
  <c r="K25" i="3"/>
  <c r="K26" i="3"/>
  <c r="K9" i="2"/>
  <c r="K11" i="2"/>
  <c r="K13" i="2"/>
  <c r="K15" i="2"/>
  <c r="O17" i="2"/>
  <c r="K17" i="2"/>
  <c r="K8" i="2"/>
  <c r="G9" i="2"/>
  <c r="J9" i="2" s="1"/>
  <c r="O10" i="2"/>
  <c r="K10" i="2"/>
  <c r="G11" i="2"/>
  <c r="J11" i="2" s="1"/>
  <c r="O12" i="2"/>
  <c r="K12" i="2"/>
  <c r="G13" i="2"/>
  <c r="J13" i="2" s="1"/>
  <c r="O14" i="2"/>
  <c r="K14" i="2"/>
  <c r="G15" i="2"/>
  <c r="J15" i="2" s="1"/>
  <c r="O16" i="2"/>
  <c r="K16" i="2"/>
  <c r="G17" i="2"/>
  <c r="J17" i="2" s="1"/>
  <c r="K18" i="2"/>
  <c r="G19" i="2"/>
  <c r="J19" i="2" s="1"/>
  <c r="G20" i="2"/>
  <c r="J20" i="2" s="1"/>
  <c r="G21" i="2"/>
  <c r="J21" i="2" s="1"/>
  <c r="G22" i="2"/>
  <c r="J22" i="2" s="1"/>
  <c r="G23" i="2"/>
  <c r="J23" i="2" s="1"/>
  <c r="G24" i="2"/>
  <c r="J24" i="2" s="1"/>
  <c r="G25" i="2"/>
  <c r="J25" i="2" s="1"/>
  <c r="G26" i="2"/>
  <c r="J26" i="2" s="1"/>
  <c r="K19" i="2"/>
  <c r="K20" i="2"/>
  <c r="K21" i="2"/>
  <c r="K22" i="2"/>
  <c r="K23" i="2"/>
  <c r="K24" i="2"/>
  <c r="K25" i="2"/>
  <c r="K26" i="2"/>
  <c r="K10" i="3" l="1"/>
</calcChain>
</file>

<file path=xl/sharedStrings.xml><?xml version="1.0" encoding="utf-8"?>
<sst xmlns="http://schemas.openxmlformats.org/spreadsheetml/2006/main" count="502" uniqueCount="175">
  <si>
    <t>Programs</t>
  </si>
  <si>
    <t>2020-21</t>
  </si>
  <si>
    <t>Award Year</t>
  </si>
  <si>
    <t>2017-18</t>
  </si>
  <si>
    <t>2016-17</t>
  </si>
  <si>
    <t>2015-16</t>
  </si>
  <si>
    <t>2014-15</t>
  </si>
  <si>
    <t>2013-14</t>
  </si>
  <si>
    <t>2012-13</t>
  </si>
  <si>
    <t>2011-12</t>
  </si>
  <si>
    <t>2010-11</t>
  </si>
  <si>
    <t>2009-10</t>
  </si>
  <si>
    <t>2008-09</t>
  </si>
  <si>
    <t>2007-08</t>
  </si>
  <si>
    <t>2006-07</t>
  </si>
  <si>
    <t>2005-06</t>
  </si>
  <si>
    <t>2004-05</t>
  </si>
  <si>
    <t>2003-04</t>
  </si>
  <si>
    <t>2002-03</t>
  </si>
  <si>
    <t>2001-02</t>
  </si>
  <si>
    <t>2000-01</t>
  </si>
  <si>
    <t>1999-00</t>
  </si>
  <si>
    <t>1998-99</t>
  </si>
  <si>
    <t>1997-98</t>
  </si>
  <si>
    <t>2018-19</t>
  </si>
  <si>
    <t>2019-20</t>
  </si>
  <si>
    <t>Funding</t>
  </si>
  <si>
    <t>Talent Search Participants</t>
  </si>
  <si>
    <t>Funding per Program</t>
  </si>
  <si>
    <t>Funding per Participant</t>
  </si>
  <si>
    <t>HEPI</t>
  </si>
  <si>
    <t>Funding per Participant in Constant $</t>
  </si>
  <si>
    <t>Participants per Program</t>
  </si>
  <si>
    <t>6th to 12th Grade Enrollments</t>
  </si>
  <si>
    <t>Free and Reduced-Price Eligibility Rate</t>
  </si>
  <si>
    <t>Low Income School Enrollment</t>
  </si>
  <si>
    <t>Talent Search Coverage</t>
  </si>
  <si>
    <t>Upward Bound Participants</t>
  </si>
  <si>
    <t>Public High School Enrollments</t>
  </si>
  <si>
    <t>Upward Bound Coverage</t>
  </si>
  <si>
    <t>Deflators</t>
  </si>
  <si>
    <t>CPI-U</t>
  </si>
  <si>
    <t>CPI-U-RS</t>
  </si>
  <si>
    <t>Year</t>
  </si>
  <si>
    <t>CPI-U:</t>
  </si>
  <si>
    <t>CPI-U-RS:</t>
  </si>
  <si>
    <t>https://www.bls.gov/cpi/research-series/allitems.pdf</t>
  </si>
  <si>
    <t>HEPI:</t>
  </si>
  <si>
    <t>https://www.bls.gov/cpi/tables/supplemental-files/historical-cpi-u-202102.pdf</t>
  </si>
  <si>
    <t>https://www.commonfund.org/hubfs/Institute/HEPI/Reports/2020-Commonfund-Higher-Education-Price-Index.pdf?hsCtaTracking=046d6d58-8f9f-476c-bf5c-9d6deb5636dc%7Cf0d7f42f-c13f-450b-a852-581331fc3c69</t>
  </si>
  <si>
    <t>EOC Participants</t>
  </si>
  <si>
    <t>Unemployed (000)</t>
  </si>
  <si>
    <t>EOC Coverage</t>
  </si>
  <si>
    <t>McNair Participants</t>
  </si>
  <si>
    <t>Pell Grant Recipients</t>
  </si>
  <si>
    <t>McNair Coverage</t>
  </si>
  <si>
    <t>1996-97</t>
  </si>
  <si>
    <t>1995-96</t>
  </si>
  <si>
    <t>1994-95</t>
  </si>
  <si>
    <t>1993-94</t>
  </si>
  <si>
    <t>1992-93</t>
  </si>
  <si>
    <t>1991-92</t>
  </si>
  <si>
    <t>1990-91</t>
  </si>
  <si>
    <t>1989-90</t>
  </si>
  <si>
    <t>SSS Participants</t>
  </si>
  <si>
    <t>SSS Coverage</t>
  </si>
  <si>
    <t>Veterans 18 and over that are below the Poverty Level</t>
  </si>
  <si>
    <t>Sources:</t>
  </si>
  <si>
    <t>Upward Bound Data:</t>
  </si>
  <si>
    <t>Data for 1999-00 to 2017-18 comes from:</t>
  </si>
  <si>
    <t>http://www2.ed.gov/programs/triomathsci/awards.html</t>
  </si>
  <si>
    <t>1997-98 and 1998-99 program numbers come from:</t>
  </si>
  <si>
    <t>http://www2.ed.gov/about/offices/list/ope/trio/trioprofile2008.pdf</t>
  </si>
  <si>
    <t>page 3</t>
  </si>
  <si>
    <t>School Lunch Program Data</t>
  </si>
  <si>
    <t>US Department of Agruiculture, Food and Nutrition Services</t>
  </si>
  <si>
    <t>Enrollment Data:</t>
  </si>
  <si>
    <t>https://nces.ed.gov/programs/digest/d17/tables/dt17_203.40.asp</t>
  </si>
  <si>
    <t>https://nces.ed.gov/programs/digest/d16/tables/dt16_203.40.asp</t>
  </si>
  <si>
    <t>https://nces.ed.gov/programs/digest/d15/tables/dt15_203.40.asp</t>
  </si>
  <si>
    <t>https://nces.ed.gov/programs/digest/d15/tables/dt15_203.45.asp</t>
  </si>
  <si>
    <t>https://nces.ed.gov/programs/digest/d14/tables/dt14_203.45.asp</t>
  </si>
  <si>
    <t>2010-11:</t>
  </si>
  <si>
    <t>http://nces.ed.gov/programs/digest/d12/tables/dt12_037.asp</t>
  </si>
  <si>
    <t>2009-10:</t>
  </si>
  <si>
    <t>http://nces.ed.gov/programs/digest/d12/tables/dt12_038.asp</t>
  </si>
  <si>
    <t>2008-09:</t>
  </si>
  <si>
    <t>http://nces.ed.gov/programs/digest/d10/tables/dt10_037.asp</t>
  </si>
  <si>
    <t>2007-08:</t>
  </si>
  <si>
    <t>http://nces.ed.gov/programs/digest/d10/tables/dt10_038.asp</t>
  </si>
  <si>
    <t>2006-07:</t>
  </si>
  <si>
    <t>http://nces.ed.gov/programs/digest/d09/tables/dt09_036.asp</t>
  </si>
  <si>
    <t>2005-06:</t>
  </si>
  <si>
    <t>http://nces.ed.gov/programs/digest/d08/tables/dt08_035.asp</t>
  </si>
  <si>
    <t>2004-05:</t>
  </si>
  <si>
    <t>http://nces.ed.gov/programs/digest/d08/tables/dt08_036.asp</t>
  </si>
  <si>
    <t>2003-04:</t>
  </si>
  <si>
    <t>http://nces.ed.gov/programs/digest/d06/tables/dt06_035.asp</t>
  </si>
  <si>
    <t>2002-03:</t>
  </si>
  <si>
    <t>http://nces.ed.gov/programs/digest/d05/tables/dt05_035.asp</t>
  </si>
  <si>
    <t>2001-02:</t>
  </si>
  <si>
    <t>http://nces.ed.gov/programs/digest/d04/tables/dt04_039.asp</t>
  </si>
  <si>
    <t>2000-01:</t>
  </si>
  <si>
    <t>http://nces.ed.gov/programs/digest/d03/tables/dt039.asp</t>
  </si>
  <si>
    <t>1999-00:</t>
  </si>
  <si>
    <t>http://nces.ed.gov/programs/digest/d02/dt039.asp</t>
  </si>
  <si>
    <t>1998-99:</t>
  </si>
  <si>
    <t>http://nces.ed.gov/programs/digest/d01/dt039.asp</t>
  </si>
  <si>
    <t>1997-98:</t>
  </si>
  <si>
    <t>http://nces.ed.gov/programs/digest/d00/dt041.asp</t>
  </si>
  <si>
    <t>http://palaugov.org/education-statistics/</t>
  </si>
  <si>
    <t>Upward Bound - Math/Science Data:</t>
  </si>
  <si>
    <t>Data for 1999-00 to 2019-20 comes from:</t>
  </si>
  <si>
    <t>http://www2.ed.gov/programs/triovub/awards.html</t>
  </si>
  <si>
    <t>Veterans in Poverty Data</t>
  </si>
  <si>
    <t>US Census Bureau</t>
  </si>
  <si>
    <t>https://data.census.gov/cedsci/</t>
  </si>
  <si>
    <t>Table: S2101</t>
  </si>
  <si>
    <t>EOC Data:</t>
  </si>
  <si>
    <t>http://www2.ed.gov/programs/trioeoc/awards.html</t>
  </si>
  <si>
    <t>Data for 1997-98 to 1998-99 comes from:</t>
  </si>
  <si>
    <t>Unemployment Data:</t>
  </si>
  <si>
    <t>Source: Bureau of Labor Statistics:</t>
  </si>
  <si>
    <t>http://www.bls.gov</t>
  </si>
  <si>
    <t>Local Area Unemployment Statistics (LAU):</t>
  </si>
  <si>
    <t>http://www.bls.gov/lau/</t>
  </si>
  <si>
    <t>Data for 1976-2019 extracted on: June 28th, 2020 using Database extraction tool</t>
  </si>
  <si>
    <t>New data for 2018 and 2019</t>
  </si>
  <si>
    <t>Revised data for 2014-2017</t>
  </si>
  <si>
    <t>Information about the changes: http://www.bls.gov/lau/lauschanges2015.htm</t>
  </si>
  <si>
    <t>McNair Data</t>
  </si>
  <si>
    <t>http://www2.ed.gov/programs/triomcnair/awards.html</t>
  </si>
  <si>
    <t>Data for 1989-90 to 1998-99 comes from:</t>
  </si>
  <si>
    <t>http://www2.ed.gov/programs/triomcnair/mcnairprofile1997-2002.pdf</t>
  </si>
  <si>
    <t>Table 1.01.</t>
  </si>
  <si>
    <t>Pell Grant Data</t>
  </si>
  <si>
    <t>US Department of Education, Federal Pell Grant Program</t>
  </si>
  <si>
    <t>Pell Grant End-of-Year research tables</t>
  </si>
  <si>
    <t>http://www.ed.gov/finaid/prof/resources/data/pell-data.html</t>
  </si>
  <si>
    <t>2004-05 to 2016-17:</t>
  </si>
  <si>
    <t>Table 74</t>
  </si>
  <si>
    <t>1998-99 to 2003-04:</t>
  </si>
  <si>
    <t>Table 21</t>
  </si>
  <si>
    <t>1992-93, 1994-95 to 1997-98:  Table 22</t>
  </si>
  <si>
    <t>1993-94:</t>
  </si>
  <si>
    <t>Table 23</t>
  </si>
  <si>
    <t>1989-90 to 1991-92:</t>
  </si>
  <si>
    <t>Table 26</t>
  </si>
  <si>
    <t>Student Support Service Data</t>
  </si>
  <si>
    <t>http://www2.ed.gov/programs/triostudsupp/awards.html</t>
  </si>
  <si>
    <t>https://www2.ed.gov/finaid/prof/resources/data/pell-data.html</t>
  </si>
  <si>
    <t>1999-00 to 2003-04:</t>
  </si>
  <si>
    <t>Talent Search Data</t>
  </si>
  <si>
    <t>http://www2.ed.gov/programs/triotalent/awards.html</t>
  </si>
  <si>
    <t>https://nces.ed.gov/programs/digest/d19/tables/dt19_203.40.asp</t>
  </si>
  <si>
    <t>https://nces.ed.gov/programs/digest/d18/tables/dt18_203.40.asp</t>
  </si>
  <si>
    <t>Federated States of Micronesia</t>
  </si>
  <si>
    <t>https://national.doe.fm/index.php/ndoe-public/education-statistics/education-digest</t>
  </si>
  <si>
    <t>https://national.doe.fm/index.php/ndoe-public/education-statistics/education-indicators</t>
  </si>
  <si>
    <t>http://national.doe.fm/index.php/public-info/jemco-indicators</t>
  </si>
  <si>
    <t>*Enrollment data may include private schools data.</t>
  </si>
  <si>
    <t>Palau</t>
  </si>
  <si>
    <t>Enrollment Data for:</t>
  </si>
  <si>
    <t>Data for 1999-00 to 2016-17 comes from:</t>
  </si>
  <si>
    <t>http://www2.ed.gov/programs/trioupbound/awards.html</t>
  </si>
  <si>
    <t>Marshall Islands</t>
  </si>
  <si>
    <t>http://unesdoc.unesco.org/images/0022/002297/229722E.pdf</t>
  </si>
  <si>
    <t>*Enrollment data may include private school data.</t>
  </si>
  <si>
    <t>Appendix Figure A-9: Historical characteristics of Federal TRIO programs, Education Opportunity Centers (EOC): 1997-2020</t>
  </si>
  <si>
    <t>Appendix Figure A-10: Historical characteristics of Federal TRIO programs, McNair Postbaccalaureate Achievement Program (McNair): 1990-2020</t>
  </si>
  <si>
    <t>Appendix Figure A-11: Historical characteristics of Federal TRIO programs, Student Support Services (SSS): 1997-2020</t>
  </si>
  <si>
    <t>Appendix Figure A-12: Historical characteristics of Federal TRIO programs, Talent Search (TS): 1997-2020</t>
  </si>
  <si>
    <t>Appendix Figure A-13: Historical characteristics of Federal TRIO programs, Upward Bound: 1997-2020</t>
  </si>
  <si>
    <t>Appendix Figure A-14: Historical characteristics of Federal TRIO programs, Upward Bound Math-Science Program: 1997-2020</t>
  </si>
  <si>
    <t>Appendix Figure A-15: Historical characteristics of Federal TRIO programs, Veterans Upward Bound (VUB): 2004-2021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</si>
</sst>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0.0%"/>
    <numFmt numFmtId="167" formatCode="0.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indexed="12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u/>
      <sz val="10"/>
      <color indexed="12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8"/>
      <color rgb="FF366092"/>
      <name val="Calibri"/>
      <family val="2"/>
      <scheme val="minor"/>
    </font>
    <font>
      <sz val="10"/>
      <color rgb="FF36609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9">
    <xf numFmtId="0" fontId="0" fillId="0" borderId="0"/>
    <xf numFmtId="44" fontId="1" fillId="0" borderId="0" applyFont="0" applyFill="0" applyBorder="0" applyAlignment="0" applyProtection="0"/>
    <xf numFmtId="0" fontId="3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</cellStyleXfs>
  <cellXfs count="122">
    <xf numFmtId="0" fontId="0" fillId="0" borderId="0" xfId="0"/>
    <xf numFmtId="0" fontId="2" fillId="0" borderId="0" xfId="0" applyFont="1"/>
    <xf numFmtId="0" fontId="7" fillId="2" borderId="0" xfId="2" applyFont="1" applyFill="1"/>
    <xf numFmtId="0" fontId="7" fillId="2" borderId="1" xfId="2" applyFont="1" applyFill="1" applyBorder="1" applyAlignment="1">
      <alignment wrapText="1"/>
    </xf>
    <xf numFmtId="0" fontId="8" fillId="2" borderId="5" xfId="3" applyFont="1" applyFill="1" applyBorder="1" applyAlignment="1">
      <alignment horizontal="right"/>
    </xf>
    <xf numFmtId="0" fontId="8" fillId="2" borderId="6" xfId="3" applyFont="1" applyFill="1" applyBorder="1" applyAlignment="1">
      <alignment horizontal="right"/>
    </xf>
    <xf numFmtId="0" fontId="8" fillId="2" borderId="7" xfId="3" applyFont="1" applyFill="1" applyBorder="1" applyAlignment="1">
      <alignment horizontal="right" indent="1"/>
    </xf>
    <xf numFmtId="0" fontId="8" fillId="2" borderId="1" xfId="3" applyFont="1" applyFill="1" applyBorder="1" applyAlignment="1">
      <alignment horizontal="center" wrapText="1"/>
    </xf>
    <xf numFmtId="0" fontId="8" fillId="2" borderId="7" xfId="3" applyFont="1" applyFill="1" applyBorder="1" applyAlignment="1">
      <alignment horizontal="center" wrapText="1"/>
    </xf>
    <xf numFmtId="0" fontId="7" fillId="2" borderId="5" xfId="2" applyFont="1" applyFill="1" applyBorder="1" applyAlignment="1">
      <alignment horizontal="center" wrapText="1"/>
    </xf>
    <xf numFmtId="0" fontId="7" fillId="2" borderId="6" xfId="2" applyFont="1" applyFill="1" applyBorder="1" applyAlignment="1">
      <alignment horizontal="center" wrapText="1"/>
    </xf>
    <xf numFmtId="0" fontId="7" fillId="2" borderId="1" xfId="2" applyFont="1" applyFill="1" applyBorder="1" applyAlignment="1">
      <alignment horizontal="center" wrapText="1"/>
    </xf>
    <xf numFmtId="0" fontId="7" fillId="2" borderId="7" xfId="2" applyFont="1" applyFill="1" applyBorder="1" applyAlignment="1">
      <alignment horizontal="center" wrapText="1"/>
    </xf>
    <xf numFmtId="0" fontId="7" fillId="2" borderId="2" xfId="2" applyFont="1" applyFill="1" applyBorder="1" applyAlignment="1">
      <alignment wrapText="1"/>
    </xf>
    <xf numFmtId="0" fontId="7" fillId="2" borderId="8" xfId="2" applyFont="1" applyFill="1" applyBorder="1"/>
    <xf numFmtId="0" fontId="7" fillId="2" borderId="9" xfId="2" applyFont="1" applyFill="1" applyBorder="1"/>
    <xf numFmtId="0" fontId="8" fillId="2" borderId="2" xfId="3" applyFont="1" applyFill="1" applyBorder="1"/>
    <xf numFmtId="0" fontId="7" fillId="2" borderId="8" xfId="2" applyFont="1" applyFill="1" applyBorder="1" applyAlignment="1">
      <alignment wrapText="1"/>
    </xf>
    <xf numFmtId="0" fontId="7" fillId="2" borderId="9" xfId="2" applyFont="1" applyFill="1" applyBorder="1" applyAlignment="1">
      <alignment wrapText="1"/>
    </xf>
    <xf numFmtId="0" fontId="7" fillId="2" borderId="2" xfId="2" applyFont="1" applyFill="1" applyBorder="1"/>
    <xf numFmtId="0" fontId="7" fillId="2" borderId="3" xfId="2" applyFont="1" applyFill="1" applyBorder="1" applyAlignment="1">
      <alignment wrapText="1"/>
    </xf>
    <xf numFmtId="0" fontId="8" fillId="2" borderId="10" xfId="3" applyFont="1" applyFill="1" applyBorder="1" applyAlignment="1">
      <alignment horizontal="right"/>
    </xf>
    <xf numFmtId="0" fontId="8" fillId="2" borderId="11" xfId="3" applyFont="1" applyFill="1" applyBorder="1" applyAlignment="1">
      <alignment horizontal="right"/>
    </xf>
    <xf numFmtId="164" fontId="7" fillId="2" borderId="0" xfId="4" applyNumberFormat="1" applyFont="1" applyFill="1" applyBorder="1" applyAlignment="1">
      <alignment horizontal="left" indent="1"/>
    </xf>
    <xf numFmtId="165" fontId="7" fillId="2" borderId="3" xfId="5" applyNumberFormat="1" applyFont="1" applyFill="1" applyBorder="1" applyAlignment="1">
      <alignment horizontal="left" indent="1"/>
    </xf>
    <xf numFmtId="164" fontId="7" fillId="2" borderId="3" xfId="4" applyNumberFormat="1" applyFont="1" applyFill="1" applyBorder="1" applyAlignment="1">
      <alignment horizontal="left" indent="2"/>
    </xf>
    <xf numFmtId="2" fontId="8" fillId="2" borderId="0" xfId="3" applyNumberFormat="1" applyFont="1" applyFill="1"/>
    <xf numFmtId="0" fontId="7" fillId="2" borderId="0" xfId="2" applyFont="1" applyFill="1" applyBorder="1" applyAlignment="1">
      <alignment wrapText="1"/>
    </xf>
    <xf numFmtId="164" fontId="7" fillId="2" borderId="3" xfId="4" applyNumberFormat="1" applyFont="1" applyFill="1" applyBorder="1" applyAlignment="1">
      <alignment horizontal="left" indent="3"/>
    </xf>
    <xf numFmtId="165" fontId="7" fillId="2" borderId="0" xfId="5" applyNumberFormat="1" applyFont="1" applyFill="1" applyBorder="1"/>
    <xf numFmtId="0" fontId="7" fillId="2" borderId="3" xfId="2" applyFont="1" applyFill="1" applyBorder="1"/>
    <xf numFmtId="165" fontId="7" fillId="2" borderId="3" xfId="5" applyNumberFormat="1" applyFont="1" applyFill="1" applyBorder="1"/>
    <xf numFmtId="166" fontId="8" fillId="2" borderId="3" xfId="3" applyNumberFormat="1" applyFont="1" applyFill="1" applyBorder="1" applyAlignment="1">
      <alignment horizontal="right" indent="1"/>
    </xf>
    <xf numFmtId="0" fontId="7" fillId="2" borderId="4" xfId="2" applyFont="1" applyFill="1" applyBorder="1"/>
    <xf numFmtId="0" fontId="8" fillId="2" borderId="12" xfId="3" applyFont="1" applyFill="1" applyBorder="1" applyAlignment="1">
      <alignment horizontal="right"/>
    </xf>
    <xf numFmtId="0" fontId="8" fillId="2" borderId="13" xfId="3" applyFont="1" applyFill="1" applyBorder="1" applyAlignment="1">
      <alignment horizontal="right"/>
    </xf>
    <xf numFmtId="164" fontId="7" fillId="2" borderId="14" xfId="4" applyNumberFormat="1" applyFont="1" applyFill="1" applyBorder="1" applyAlignment="1">
      <alignment horizontal="left" indent="1"/>
    </xf>
    <xf numFmtId="165" fontId="7" fillId="2" borderId="4" xfId="5" applyNumberFormat="1" applyFont="1" applyFill="1" applyBorder="1" applyAlignment="1">
      <alignment horizontal="left" indent="1"/>
    </xf>
    <xf numFmtId="164" fontId="7" fillId="2" borderId="4" xfId="4" applyNumberFormat="1" applyFont="1" applyFill="1" applyBorder="1" applyAlignment="1">
      <alignment horizontal="left" indent="1"/>
    </xf>
    <xf numFmtId="164" fontId="7" fillId="2" borderId="4" xfId="4" applyNumberFormat="1" applyFont="1" applyFill="1" applyBorder="1" applyAlignment="1">
      <alignment horizontal="left" indent="2"/>
    </xf>
    <xf numFmtId="2" fontId="8" fillId="2" borderId="12" xfId="3" applyNumberFormat="1" applyFont="1" applyFill="1" applyBorder="1"/>
    <xf numFmtId="2" fontId="8" fillId="2" borderId="14" xfId="3" applyNumberFormat="1" applyFont="1" applyFill="1" applyBorder="1"/>
    <xf numFmtId="164" fontId="7" fillId="2" borderId="4" xfId="4" applyNumberFormat="1" applyFont="1" applyFill="1" applyBorder="1" applyAlignment="1">
      <alignment horizontal="left" indent="3"/>
    </xf>
    <xf numFmtId="165" fontId="7" fillId="2" borderId="4" xfId="5" applyNumberFormat="1" applyFont="1" applyFill="1" applyBorder="1"/>
    <xf numFmtId="166" fontId="8" fillId="2" borderId="4" xfId="3" applyNumberFormat="1" applyFont="1" applyFill="1" applyBorder="1" applyAlignment="1">
      <alignment horizontal="right" indent="1"/>
    </xf>
    <xf numFmtId="0" fontId="1" fillId="0" borderId="0" xfId="0" applyFont="1"/>
    <xf numFmtId="0" fontId="9" fillId="0" borderId="8" xfId="0" applyFont="1" applyBorder="1"/>
    <xf numFmtId="0" fontId="1" fillId="0" borderId="15" xfId="0" applyFont="1" applyBorder="1"/>
    <xf numFmtId="0" fontId="10" fillId="0" borderId="15" xfId="2" applyFont="1" applyBorder="1"/>
    <xf numFmtId="0" fontId="7" fillId="0" borderId="15" xfId="2" applyFont="1" applyBorder="1"/>
    <xf numFmtId="0" fontId="1" fillId="0" borderId="9" xfId="0" applyFont="1" applyBorder="1"/>
    <xf numFmtId="0" fontId="7" fillId="0" borderId="10" xfId="2" applyFont="1" applyBorder="1"/>
    <xf numFmtId="0" fontId="1" fillId="0" borderId="0" xfId="0" applyFont="1" applyBorder="1"/>
    <xf numFmtId="0" fontId="1" fillId="0" borderId="11" xfId="0" applyFont="1" applyBorder="1"/>
    <xf numFmtId="0" fontId="11" fillId="0" borderId="10" xfId="8" applyFont="1" applyBorder="1" applyAlignment="1" applyProtection="1"/>
    <xf numFmtId="0" fontId="11" fillId="0" borderId="0" xfId="8" applyFont="1" applyBorder="1" applyAlignment="1" applyProtection="1"/>
    <xf numFmtId="0" fontId="5" fillId="0" borderId="0" xfId="7" applyFont="1" applyBorder="1" applyAlignment="1" applyProtection="1"/>
    <xf numFmtId="0" fontId="8" fillId="0" borderId="0" xfId="0" applyFont="1" applyBorder="1"/>
    <xf numFmtId="0" fontId="1" fillId="0" borderId="10" xfId="0" applyFont="1" applyBorder="1"/>
    <xf numFmtId="0" fontId="1" fillId="0" borderId="0" xfId="0" applyFont="1" applyBorder="1" applyAlignment="1">
      <alignment horizontal="left" indent="2"/>
    </xf>
    <xf numFmtId="0" fontId="1" fillId="0" borderId="12" xfId="0" applyFont="1" applyBorder="1"/>
    <xf numFmtId="0" fontId="1" fillId="0" borderId="14" xfId="0" applyFont="1" applyBorder="1"/>
    <xf numFmtId="0" fontId="1" fillId="0" borderId="13" xfId="0" applyFont="1" applyBorder="1"/>
    <xf numFmtId="0" fontId="9" fillId="0" borderId="15" xfId="0" applyFont="1" applyBorder="1"/>
    <xf numFmtId="0" fontId="7" fillId="0" borderId="12" xfId="2" applyFont="1" applyBorder="1"/>
    <xf numFmtId="0" fontId="7" fillId="0" borderId="0" xfId="2" applyFont="1" applyBorder="1"/>
    <xf numFmtId="0" fontId="5" fillId="0" borderId="0" xfId="7" applyFont="1" applyBorder="1"/>
    <xf numFmtId="0" fontId="10" fillId="0" borderId="10" xfId="2" applyFont="1" applyBorder="1"/>
    <xf numFmtId="0" fontId="9" fillId="0" borderId="10" xfId="0" applyFont="1" applyBorder="1"/>
    <xf numFmtId="0" fontId="8" fillId="0" borderId="10" xfId="0" applyFont="1" applyBorder="1"/>
    <xf numFmtId="0" fontId="7" fillId="0" borderId="14" xfId="2" applyFont="1" applyBorder="1"/>
    <xf numFmtId="0" fontId="7" fillId="0" borderId="0" xfId="2" applyFont="1"/>
    <xf numFmtId="0" fontId="12" fillId="0" borderId="0" xfId="3" applyFont="1"/>
    <xf numFmtId="0" fontId="8" fillId="0" borderId="0" xfId="3" applyFont="1"/>
    <xf numFmtId="0" fontId="8" fillId="0" borderId="5" xfId="3" applyFont="1" applyBorder="1" applyAlignment="1">
      <alignment horizontal="center"/>
    </xf>
    <xf numFmtId="0" fontId="8" fillId="0" borderId="6" xfId="3" applyFont="1" applyBorder="1" applyAlignment="1">
      <alignment horizontal="center"/>
    </xf>
    <xf numFmtId="0" fontId="8" fillId="0" borderId="14" xfId="3" applyFont="1" applyBorder="1"/>
    <xf numFmtId="0" fontId="8" fillId="0" borderId="1" xfId="3" applyFont="1" applyBorder="1" applyAlignment="1">
      <alignment horizontal="center"/>
    </xf>
    <xf numFmtId="0" fontId="8" fillId="0" borderId="10" xfId="3" applyFont="1" applyBorder="1"/>
    <xf numFmtId="0" fontId="8" fillId="0" borderId="11" xfId="3" applyFont="1" applyBorder="1"/>
    <xf numFmtId="167" fontId="8" fillId="0" borderId="10" xfId="3" applyNumberFormat="1" applyFont="1" applyBorder="1"/>
    <xf numFmtId="2" fontId="8" fillId="0" borderId="11" xfId="3" applyNumberFormat="1" applyFont="1" applyBorder="1"/>
    <xf numFmtId="167" fontId="8" fillId="0" borderId="12" xfId="3" applyNumberFormat="1" applyFont="1" applyBorder="1"/>
    <xf numFmtId="2" fontId="8" fillId="0" borderId="13" xfId="3" applyNumberFormat="1" applyFont="1" applyBorder="1"/>
    <xf numFmtId="0" fontId="8" fillId="0" borderId="12" xfId="3" applyFont="1" applyBorder="1"/>
    <xf numFmtId="0" fontId="8" fillId="0" borderId="13" xfId="3" applyFont="1" applyBorder="1"/>
    <xf numFmtId="0" fontId="5" fillId="0" borderId="0" xfId="7" applyFont="1" applyAlignment="1" applyProtection="1"/>
    <xf numFmtId="0" fontId="11" fillId="0" borderId="0" xfId="8" applyFont="1" applyAlignment="1" applyProtection="1">
      <alignment horizontal="left" wrapText="1"/>
    </xf>
    <xf numFmtId="0" fontId="13" fillId="2" borderId="0" xfId="2" applyFont="1" applyFill="1"/>
    <xf numFmtId="2" fontId="7" fillId="2" borderId="10" xfId="2" applyNumberFormat="1" applyFont="1" applyFill="1" applyBorder="1" applyAlignment="1">
      <alignment wrapText="1"/>
    </xf>
    <xf numFmtId="2" fontId="8" fillId="2" borderId="10" xfId="3" applyNumberFormat="1" applyFont="1" applyFill="1" applyBorder="1"/>
    <xf numFmtId="165" fontId="7" fillId="2" borderId="14" xfId="5" applyNumberFormat="1" applyFont="1" applyFill="1" applyBorder="1"/>
    <xf numFmtId="10" fontId="7" fillId="2" borderId="0" xfId="6" applyNumberFormat="1" applyFont="1" applyFill="1"/>
    <xf numFmtId="0" fontId="8" fillId="2" borderId="5" xfId="3" applyFont="1" applyFill="1" applyBorder="1" applyAlignment="1">
      <alignment horizontal="center" wrapText="1"/>
    </xf>
    <xf numFmtId="0" fontId="8" fillId="2" borderId="6" xfId="3" applyFont="1" applyFill="1" applyBorder="1" applyAlignment="1">
      <alignment horizontal="center" wrapText="1"/>
    </xf>
    <xf numFmtId="0" fontId="14" fillId="2" borderId="0" xfId="2" applyFont="1" applyFill="1"/>
    <xf numFmtId="42" fontId="14" fillId="2" borderId="0" xfId="1" applyNumberFormat="1" applyFont="1" applyFill="1"/>
    <xf numFmtId="42" fontId="8" fillId="2" borderId="7" xfId="1" applyNumberFormat="1" applyFont="1" applyFill="1" applyBorder="1" applyAlignment="1">
      <alignment horizontal="right" indent="1"/>
    </xf>
    <xf numFmtId="42" fontId="8" fillId="2" borderId="1" xfId="1" applyNumberFormat="1" applyFont="1" applyFill="1" applyBorder="1" applyAlignment="1">
      <alignment horizontal="center" wrapText="1"/>
    </xf>
    <xf numFmtId="42" fontId="8" fillId="2" borderId="2" xfId="1" applyNumberFormat="1" applyFont="1" applyFill="1" applyBorder="1"/>
    <xf numFmtId="42" fontId="7" fillId="2" borderId="2" xfId="1" applyNumberFormat="1" applyFont="1" applyFill="1" applyBorder="1"/>
    <xf numFmtId="42" fontId="7" fillId="2" borderId="0" xfId="1" applyNumberFormat="1" applyFont="1" applyFill="1" applyBorder="1" applyAlignment="1">
      <alignment horizontal="left" indent="1"/>
    </xf>
    <xf numFmtId="42" fontId="7" fillId="2" borderId="3" xfId="1" applyNumberFormat="1" applyFont="1" applyFill="1" applyBorder="1"/>
    <xf numFmtId="44" fontId="7" fillId="2" borderId="0" xfId="1" applyFont="1" applyFill="1"/>
    <xf numFmtId="42" fontId="7" fillId="2" borderId="14" xfId="1" applyNumberFormat="1" applyFont="1" applyFill="1" applyBorder="1" applyAlignment="1">
      <alignment horizontal="left" indent="1"/>
    </xf>
    <xf numFmtId="42" fontId="7" fillId="2" borderId="4" xfId="1" applyNumberFormat="1" applyFont="1" applyFill="1" applyBorder="1"/>
    <xf numFmtId="42" fontId="7" fillId="2" borderId="0" xfId="1" applyNumberFormat="1" applyFont="1" applyFill="1"/>
    <xf numFmtId="164" fontId="7" fillId="2" borderId="3" xfId="4" applyNumberFormat="1" applyFont="1" applyFill="1" applyBorder="1" applyAlignment="1">
      <alignment horizontal="left" indent="1"/>
    </xf>
    <xf numFmtId="164" fontId="7" fillId="2" borderId="10" xfId="4" applyNumberFormat="1" applyFont="1" applyFill="1" applyBorder="1" applyAlignment="1">
      <alignment horizontal="left" indent="1"/>
    </xf>
    <xf numFmtId="165" fontId="7" fillId="2" borderId="11" xfId="5" applyNumberFormat="1" applyFont="1" applyFill="1" applyBorder="1"/>
    <xf numFmtId="0" fontId="7" fillId="2" borderId="10" xfId="2" applyFont="1" applyFill="1" applyBorder="1"/>
    <xf numFmtId="0" fontId="7" fillId="2" borderId="11" xfId="2" applyFont="1" applyFill="1" applyBorder="1"/>
    <xf numFmtId="0" fontId="7" fillId="2" borderId="12" xfId="2" applyFont="1" applyFill="1" applyBorder="1"/>
    <xf numFmtId="0" fontId="7" fillId="2" borderId="13" xfId="2" applyFont="1" applyFill="1" applyBorder="1"/>
    <xf numFmtId="164" fontId="7" fillId="2" borderId="12" xfId="4" applyNumberFormat="1" applyFont="1" applyFill="1" applyBorder="1" applyAlignment="1">
      <alignment horizontal="left" indent="1"/>
    </xf>
    <xf numFmtId="165" fontId="7" fillId="2" borderId="13" xfId="5" applyNumberFormat="1" applyFont="1" applyFill="1" applyBorder="1"/>
    <xf numFmtId="0" fontId="8" fillId="2" borderId="0" xfId="3" applyFont="1" applyFill="1" applyAlignment="1">
      <alignment horizontal="right"/>
    </xf>
    <xf numFmtId="165" fontId="7" fillId="2" borderId="0" xfId="5" applyNumberFormat="1" applyFont="1" applyFill="1" applyBorder="1" applyAlignment="1">
      <alignment horizontal="left" indent="1"/>
    </xf>
    <xf numFmtId="164" fontId="7" fillId="2" borderId="0" xfId="4" applyNumberFormat="1" applyFont="1" applyFill="1" applyBorder="1" applyAlignment="1">
      <alignment horizontal="left" indent="2"/>
    </xf>
    <xf numFmtId="164" fontId="7" fillId="2" borderId="0" xfId="4" applyNumberFormat="1" applyFont="1" applyFill="1" applyBorder="1" applyAlignment="1">
      <alignment horizontal="left" indent="3"/>
    </xf>
    <xf numFmtId="166" fontId="8" fillId="2" borderId="0" xfId="3" applyNumberFormat="1" applyFont="1" applyFill="1" applyAlignment="1">
      <alignment horizontal="right" indent="1"/>
    </xf>
    <xf numFmtId="0" fontId="13" fillId="2" borderId="0" xfId="3" applyFont="1" applyFill="1"/>
  </cellXfs>
  <cellStyles count="9">
    <cellStyle name="Comma 2" xfId="5" xr:uid="{2DF73F9E-45A7-4872-9C25-9D06C70E432B}"/>
    <cellStyle name="Currency" xfId="1" builtinId="4"/>
    <cellStyle name="Currency 2" xfId="4" xr:uid="{A05073F9-B952-414B-8D5F-DB8B72C2258E}"/>
    <cellStyle name="Hyperlink" xfId="7" builtinId="8"/>
    <cellStyle name="Hyperlink 2" xfId="8" xr:uid="{A512D165-480D-4222-BADF-26CA72D138D9}"/>
    <cellStyle name="Normal" xfId="0" builtinId="0"/>
    <cellStyle name="Normal 2" xfId="3" xr:uid="{ACA4FD4C-ED3B-42C9-B659-48EE9C53864C}"/>
    <cellStyle name="Normal_Trio Summary" xfId="2" xr:uid="{D31ECB83-678F-4270-A5B4-679BC77B5C99}"/>
    <cellStyle name="Percent 2" xfId="6" xr:uid="{F1FE577B-BC32-4E34-B55A-9E63ADF1CF72}"/>
  </cellStyles>
  <dxfs count="0"/>
  <tableStyles count="0" defaultTableStyle="TableStyleMedium2" defaultPivotStyle="PivotStyleLight16"/>
  <colors>
    <mruColors>
      <color rgb="FF366092"/>
      <color rgb="FF324A96"/>
      <color rgb="FFE7F0F9"/>
      <color rgb="FFEFF5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342900</xdr:colOff>
      <xdr:row>1</xdr:row>
      <xdr:rowOff>152400</xdr:rowOff>
    </xdr:from>
    <xdr:to>
      <xdr:col>22</xdr:col>
      <xdr:colOff>599357</xdr:colOff>
      <xdr:row>30</xdr:row>
      <xdr:rowOff>104156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90376E-FBAC-4F27-B2BE-6FD9D1C11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6750" y="428625"/>
          <a:ext cx="5742857" cy="4952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497417</xdr:colOff>
      <xdr:row>2</xdr:row>
      <xdr:rowOff>10583</xdr:rowOff>
    </xdr:from>
    <xdr:to>
      <xdr:col>23</xdr:col>
      <xdr:colOff>254321</xdr:colOff>
      <xdr:row>36</xdr:row>
      <xdr:rowOff>144262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46FC5B-FD26-44F5-A6B6-28200D74B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3500" y="444500"/>
          <a:ext cx="5895238" cy="58380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228600</xdr:colOff>
      <xdr:row>1</xdr:row>
      <xdr:rowOff>114300</xdr:rowOff>
    </xdr:from>
    <xdr:to>
      <xdr:col>22</xdr:col>
      <xdr:colOff>570771</xdr:colOff>
      <xdr:row>31</xdr:row>
      <xdr:rowOff>46988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8165B3-7A64-4CBB-9F0C-6C76BD0FA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4425" y="390525"/>
          <a:ext cx="5828571" cy="50952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38100</xdr:colOff>
      <xdr:row>1</xdr:row>
      <xdr:rowOff>0</xdr:rowOff>
    </xdr:from>
    <xdr:to>
      <xdr:col>24</xdr:col>
      <xdr:colOff>465986</xdr:colOff>
      <xdr:row>29</xdr:row>
      <xdr:rowOff>27970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B89267-88C3-4AE7-997F-051230516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53675" y="276225"/>
          <a:ext cx="5914286" cy="48380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126960</xdr:colOff>
      <xdr:row>0</xdr:row>
      <xdr:rowOff>254000</xdr:rowOff>
    </xdr:from>
    <xdr:to>
      <xdr:col>25</xdr:col>
      <xdr:colOff>554910</xdr:colOff>
      <xdr:row>30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E01299-07D0-4C8A-92AF-F315B773D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64760" y="254000"/>
          <a:ext cx="6523950" cy="5156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2</xdr:row>
      <xdr:rowOff>0</xdr:rowOff>
    </xdr:from>
    <xdr:to>
      <xdr:col>26</xdr:col>
      <xdr:colOff>275505</xdr:colOff>
      <xdr:row>28</xdr:row>
      <xdr:rowOff>47055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56B310-676E-4DAF-AC27-DD262669B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87150" y="409575"/>
          <a:ext cx="5761905" cy="456190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</xdr:row>
      <xdr:rowOff>0</xdr:rowOff>
    </xdr:from>
    <xdr:to>
      <xdr:col>23</xdr:col>
      <xdr:colOff>389790</xdr:colOff>
      <xdr:row>27</xdr:row>
      <xdr:rowOff>56582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8C8CDE-BD5D-4078-9E36-76228B3B4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91600" y="276225"/>
          <a:ext cx="5876190" cy="454285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RIO/EOC/Educational%20Opportunity%20Centers%20by%20Sta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TRIO/McNair/McNair%20Postbaccalaureate%20Achievement%20by%20Stat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RIO/Student%20Support%20Services/Student%20Support%20Services%20by%20Stat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TRIO/Upward%20Bound-Math%20&amp;%20Science/Upward%20Bound-Math%20&amp;%20Science%20by%20State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TRIO/Upward%20Bound-Veterans/Upward%20Bound-Veterans%20by%20St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ummary"/>
      <sheetName val="20-21"/>
      <sheetName val="19-20"/>
      <sheetName val="18-19"/>
      <sheetName val="17-18"/>
      <sheetName val="16-17"/>
      <sheetName val="15-16"/>
      <sheetName val="14-15"/>
      <sheetName val="13-14"/>
      <sheetName val="12-13"/>
      <sheetName val="11-12"/>
      <sheetName val="10-11"/>
      <sheetName val="09-10"/>
      <sheetName val="08-09"/>
      <sheetName val="07-08"/>
      <sheetName val="06-07"/>
      <sheetName val="05-06"/>
      <sheetName val="04-05"/>
      <sheetName val="03-04"/>
      <sheetName val="02-03"/>
      <sheetName val="01-02"/>
      <sheetName val="00-01"/>
      <sheetName val="99-00"/>
      <sheetName val="AL"/>
      <sheetName val="AK"/>
      <sheetName val="AZ"/>
      <sheetName val="AR"/>
      <sheetName val="CA"/>
      <sheetName val="CO"/>
      <sheetName val="CT"/>
      <sheetName val="DE"/>
      <sheetName val="DC"/>
      <sheetName val="FL"/>
      <sheetName val="GA"/>
      <sheetName val="HI"/>
      <sheetName val="ID"/>
      <sheetName val="IL"/>
      <sheetName val="IN"/>
      <sheetName val="IA"/>
      <sheetName val="KS"/>
      <sheetName val="KY"/>
      <sheetName val="LA"/>
      <sheetName val="ME"/>
      <sheetName val="MD"/>
      <sheetName val="MA"/>
      <sheetName val="MI"/>
      <sheetName val="MN"/>
      <sheetName val="MS"/>
      <sheetName val="MO"/>
      <sheetName val="MT"/>
      <sheetName val="NE"/>
      <sheetName val="NV"/>
      <sheetName val="NH"/>
      <sheetName val="NJ"/>
      <sheetName val="NM"/>
      <sheetName val="NY"/>
      <sheetName val="NC"/>
      <sheetName val="ND"/>
      <sheetName val="OH"/>
      <sheetName val="OK"/>
      <sheetName val="OR"/>
      <sheetName val="PA"/>
      <sheetName val="RI"/>
      <sheetName val="SC"/>
      <sheetName val="SD"/>
      <sheetName val="TN"/>
      <sheetName val="TX"/>
      <sheetName val="UT"/>
      <sheetName val="VT"/>
      <sheetName val="VA"/>
      <sheetName val="WA"/>
      <sheetName val="WV"/>
      <sheetName val="WI"/>
      <sheetName val="WY"/>
      <sheetName val="PR"/>
      <sheetName val="Deflators"/>
      <sheetName val="Sources-Notes"/>
    </sheetNames>
    <sheetDataSet>
      <sheetData sheetId="0"/>
      <sheetData sheetId="1"/>
      <sheetData sheetId="2"/>
      <sheetData sheetId="3">
        <row r="59">
          <cell r="B59">
            <v>140</v>
          </cell>
          <cell r="D59">
            <v>54100779</v>
          </cell>
          <cell r="E59">
            <v>193530</v>
          </cell>
        </row>
      </sheetData>
      <sheetData sheetId="4">
        <row r="59">
          <cell r="B59">
            <v>140</v>
          </cell>
          <cell r="D59">
            <v>51681910</v>
          </cell>
          <cell r="E59">
            <v>193530</v>
          </cell>
        </row>
      </sheetData>
      <sheetData sheetId="5">
        <row r="59">
          <cell r="B59">
            <v>142</v>
          </cell>
          <cell r="D59">
            <v>50649719</v>
          </cell>
          <cell r="E59">
            <v>199722</v>
          </cell>
        </row>
      </sheetData>
      <sheetData sheetId="6">
        <row r="59">
          <cell r="B59">
            <v>165</v>
          </cell>
          <cell r="D59">
            <v>56186996</v>
          </cell>
          <cell r="E59">
            <v>225678</v>
          </cell>
        </row>
      </sheetData>
      <sheetData sheetId="7">
        <row r="59">
          <cell r="B59">
            <v>126</v>
          </cell>
          <cell r="D59">
            <v>46606423</v>
          </cell>
          <cell r="E59">
            <v>189733</v>
          </cell>
        </row>
      </sheetData>
      <sheetData sheetId="8">
        <row r="59">
          <cell r="B59">
            <v>126</v>
          </cell>
          <cell r="D59">
            <v>46876529</v>
          </cell>
          <cell r="E59">
            <v>189733</v>
          </cell>
        </row>
      </sheetData>
      <sheetData sheetId="9">
        <row r="59">
          <cell r="B59">
            <v>126</v>
          </cell>
          <cell r="D59">
            <v>44067484</v>
          </cell>
          <cell r="E59">
            <v>181581</v>
          </cell>
        </row>
      </sheetData>
      <sheetData sheetId="10">
        <row r="59">
          <cell r="B59">
            <v>126</v>
          </cell>
          <cell r="D59">
            <v>45901792</v>
          </cell>
          <cell r="E59">
            <v>189131</v>
          </cell>
        </row>
      </sheetData>
      <sheetData sheetId="11">
        <row r="59">
          <cell r="B59">
            <v>128</v>
          </cell>
          <cell r="D59">
            <v>47676723</v>
          </cell>
          <cell r="E59">
            <v>192196</v>
          </cell>
        </row>
      </sheetData>
      <sheetData sheetId="12">
        <row r="59">
          <cell r="B59">
            <v>124</v>
          </cell>
          <cell r="D59">
            <v>46724127</v>
          </cell>
          <cell r="E59">
            <v>194445</v>
          </cell>
        </row>
      </sheetData>
      <sheetData sheetId="13">
        <row r="59">
          <cell r="B59">
            <v>124</v>
          </cell>
          <cell r="D59">
            <v>46830291</v>
          </cell>
          <cell r="E59">
            <v>194445</v>
          </cell>
        </row>
      </sheetData>
      <sheetData sheetId="14">
        <row r="59">
          <cell r="B59">
            <v>124</v>
          </cell>
          <cell r="D59">
            <v>46830291</v>
          </cell>
          <cell r="E59">
            <v>194795</v>
          </cell>
        </row>
      </sheetData>
      <sheetData sheetId="15">
        <row r="59">
          <cell r="B59">
            <v>125</v>
          </cell>
          <cell r="D59">
            <v>47006891</v>
          </cell>
          <cell r="E59">
            <v>195795</v>
          </cell>
        </row>
      </sheetData>
      <sheetData sheetId="16">
        <row r="59">
          <cell r="B59">
            <v>135</v>
          </cell>
          <cell r="D59">
            <v>47726296</v>
          </cell>
          <cell r="E59">
            <v>205915</v>
          </cell>
        </row>
      </sheetData>
      <sheetData sheetId="17">
        <row r="59">
          <cell r="B59">
            <v>139</v>
          </cell>
          <cell r="D59">
            <v>48971567</v>
          </cell>
          <cell r="E59">
            <v>217565</v>
          </cell>
        </row>
      </sheetData>
      <sheetData sheetId="18">
        <row r="59">
          <cell r="B59">
            <v>139</v>
          </cell>
          <cell r="D59">
            <v>48971567</v>
          </cell>
          <cell r="E59">
            <v>217265</v>
          </cell>
        </row>
      </sheetData>
      <sheetData sheetId="19">
        <row r="59">
          <cell r="B59">
            <v>138</v>
          </cell>
          <cell r="D59">
            <v>47694915</v>
          </cell>
          <cell r="E59">
            <v>210065</v>
          </cell>
        </row>
      </sheetData>
      <sheetData sheetId="20">
        <row r="59">
          <cell r="B59">
            <v>139</v>
          </cell>
          <cell r="D59">
            <v>48011331</v>
          </cell>
          <cell r="E59">
            <v>217836</v>
          </cell>
        </row>
      </sheetData>
      <sheetData sheetId="21">
        <row r="59">
          <cell r="B59">
            <v>82</v>
          </cell>
          <cell r="D59">
            <v>33234295</v>
          </cell>
          <cell r="E59">
            <v>160836</v>
          </cell>
        </row>
      </sheetData>
      <sheetData sheetId="22">
        <row r="59">
          <cell r="B59">
            <v>82</v>
          </cell>
          <cell r="D59">
            <v>30504684</v>
          </cell>
          <cell r="E59">
            <v>160836</v>
          </cell>
        </row>
      </sheetData>
      <sheetData sheetId="23">
        <row r="59">
          <cell r="B59">
            <v>82</v>
          </cell>
          <cell r="D59">
            <v>29794380</v>
          </cell>
          <cell r="E59">
            <v>158036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ummary"/>
      <sheetName val="17-18"/>
      <sheetName val="16-17"/>
      <sheetName val="15-16"/>
      <sheetName val="14-15"/>
      <sheetName val="13-14"/>
      <sheetName val="12-13"/>
      <sheetName val="11-12"/>
      <sheetName val="10-11"/>
      <sheetName val="09-10"/>
      <sheetName val="08-09"/>
      <sheetName val="07-08"/>
      <sheetName val="06-07"/>
      <sheetName val="05-06"/>
      <sheetName val="04-05"/>
      <sheetName val="03-04"/>
      <sheetName val="02-03"/>
      <sheetName val="01-02"/>
      <sheetName val="00-01"/>
      <sheetName val="99-00"/>
      <sheetName val="AL"/>
      <sheetName val="AK"/>
      <sheetName val="AZ"/>
      <sheetName val="AR"/>
      <sheetName val="CA"/>
      <sheetName val="CO"/>
      <sheetName val="CT"/>
      <sheetName val="DE"/>
      <sheetName val="DC"/>
      <sheetName val="FL"/>
      <sheetName val="GA"/>
      <sheetName val="HI"/>
      <sheetName val="ID"/>
      <sheetName val="IL"/>
      <sheetName val="IN"/>
      <sheetName val="IA"/>
      <sheetName val="KS"/>
      <sheetName val="KY"/>
      <sheetName val="LA"/>
      <sheetName val="ME"/>
      <sheetName val="MD"/>
      <sheetName val="MA"/>
      <sheetName val="MI"/>
      <sheetName val="MN"/>
      <sheetName val="MS"/>
      <sheetName val="MO"/>
      <sheetName val="MT"/>
      <sheetName val="NE"/>
      <sheetName val="NV"/>
      <sheetName val="NH"/>
      <sheetName val="NJ"/>
      <sheetName val="NM"/>
      <sheetName val="NY"/>
      <sheetName val="NC"/>
      <sheetName val="ND"/>
      <sheetName val="OH"/>
      <sheetName val="OK"/>
      <sheetName val="OR"/>
      <sheetName val="PA"/>
      <sheetName val="RI"/>
      <sheetName val="SC"/>
      <sheetName val="SD"/>
      <sheetName val="TN"/>
      <sheetName val="TX"/>
      <sheetName val="UT"/>
      <sheetName val="VT"/>
      <sheetName val="VA"/>
      <sheetName val="WA"/>
      <sheetName val="WV"/>
      <sheetName val="WI"/>
      <sheetName val="WY"/>
      <sheetName val="PR"/>
      <sheetName val="Deflators"/>
      <sheetName val="Sources-Notes"/>
    </sheetNames>
    <sheetDataSet>
      <sheetData sheetId="0"/>
      <sheetData sheetId="1"/>
      <sheetData sheetId="2">
        <row r="59">
          <cell r="B59">
            <v>187</v>
          </cell>
          <cell r="D59">
            <v>45896206</v>
          </cell>
          <cell r="E59">
            <v>5234</v>
          </cell>
          <cell r="L59">
            <v>7101820</v>
          </cell>
        </row>
      </sheetData>
      <sheetData sheetId="3">
        <row r="59">
          <cell r="B59">
            <v>151</v>
          </cell>
          <cell r="D59">
            <v>36589491.009999998</v>
          </cell>
          <cell r="E59">
            <v>4338</v>
          </cell>
          <cell r="L59">
            <v>7184051</v>
          </cell>
        </row>
      </sheetData>
      <sheetData sheetId="4">
        <row r="59">
          <cell r="B59">
            <v>151</v>
          </cell>
          <cell r="D59">
            <v>35701197</v>
          </cell>
          <cell r="E59">
            <v>4293</v>
          </cell>
          <cell r="L59">
            <v>7648736</v>
          </cell>
        </row>
      </sheetData>
      <sheetData sheetId="5">
        <row r="59">
          <cell r="B59">
            <v>151</v>
          </cell>
          <cell r="D59">
            <v>35600323</v>
          </cell>
          <cell r="E59">
            <v>4293</v>
          </cell>
          <cell r="L59">
            <v>8303266</v>
          </cell>
        </row>
      </sheetData>
      <sheetData sheetId="6">
        <row r="59">
          <cell r="B59">
            <v>152</v>
          </cell>
          <cell r="D59">
            <v>34060382</v>
          </cell>
          <cell r="E59">
            <v>4191</v>
          </cell>
          <cell r="L59">
            <v>8650320</v>
          </cell>
        </row>
      </sheetData>
      <sheetData sheetId="7">
        <row r="59">
          <cell r="B59">
            <v>158</v>
          </cell>
          <cell r="D59">
            <v>37270374</v>
          </cell>
          <cell r="E59">
            <v>4482</v>
          </cell>
          <cell r="L59">
            <v>8945764</v>
          </cell>
        </row>
      </sheetData>
      <sheetData sheetId="8">
        <row r="59">
          <cell r="B59">
            <v>200</v>
          </cell>
          <cell r="D59">
            <v>46118554</v>
          </cell>
          <cell r="E59">
            <v>5419</v>
          </cell>
          <cell r="L59">
            <v>9430792</v>
          </cell>
        </row>
      </sheetData>
      <sheetData sheetId="9">
        <row r="59">
          <cell r="B59">
            <v>200</v>
          </cell>
          <cell r="D59">
            <v>47373968</v>
          </cell>
          <cell r="E59">
            <v>5419</v>
          </cell>
          <cell r="L59">
            <v>9294832</v>
          </cell>
        </row>
      </sheetData>
      <sheetData sheetId="10">
        <row r="59">
          <cell r="B59">
            <v>200</v>
          </cell>
          <cell r="D59">
            <v>47298189</v>
          </cell>
          <cell r="E59">
            <v>5430</v>
          </cell>
          <cell r="L59">
            <v>8053449</v>
          </cell>
        </row>
      </sheetData>
      <sheetData sheetId="11">
        <row r="59">
          <cell r="B59">
            <v>185</v>
          </cell>
          <cell r="D59">
            <v>44326656</v>
          </cell>
          <cell r="E59">
            <v>5067</v>
          </cell>
          <cell r="L59">
            <v>6143726</v>
          </cell>
        </row>
      </sheetData>
      <sheetData sheetId="12">
        <row r="59">
          <cell r="B59">
            <v>190</v>
          </cell>
          <cell r="D59">
            <v>45604173</v>
          </cell>
          <cell r="E59">
            <v>5210</v>
          </cell>
          <cell r="L59">
            <v>5530412</v>
          </cell>
        </row>
      </sheetData>
      <sheetData sheetId="13">
        <row r="59">
          <cell r="B59">
            <v>177</v>
          </cell>
          <cell r="D59">
            <v>41714498</v>
          </cell>
          <cell r="E59">
            <v>4186</v>
          </cell>
          <cell r="L59">
            <v>5152828</v>
          </cell>
        </row>
      </sheetData>
      <sheetData sheetId="14">
        <row r="59">
          <cell r="B59">
            <v>178</v>
          </cell>
          <cell r="D59">
            <v>41934925</v>
          </cell>
          <cell r="E59">
            <v>4236</v>
          </cell>
          <cell r="L59">
            <v>5156264</v>
          </cell>
        </row>
      </sheetData>
      <sheetData sheetId="15">
        <row r="59">
          <cell r="B59">
            <v>179</v>
          </cell>
          <cell r="D59">
            <v>42092721</v>
          </cell>
          <cell r="E59">
            <v>4133</v>
          </cell>
          <cell r="L59">
            <v>5296544</v>
          </cell>
        </row>
      </sheetData>
      <sheetData sheetId="16">
        <row r="59">
          <cell r="B59">
            <v>179</v>
          </cell>
          <cell r="D59">
            <v>41885612</v>
          </cell>
          <cell r="E59">
            <v>4118</v>
          </cell>
          <cell r="L59">
            <v>5130099</v>
          </cell>
        </row>
      </sheetData>
      <sheetData sheetId="17">
        <row r="59">
          <cell r="B59">
            <v>156</v>
          </cell>
          <cell r="D59">
            <v>38357300</v>
          </cell>
          <cell r="E59">
            <v>3774</v>
          </cell>
          <cell r="L59">
            <v>4766270</v>
          </cell>
        </row>
      </sheetData>
      <sheetData sheetId="18">
        <row r="59">
          <cell r="B59">
            <v>156</v>
          </cell>
          <cell r="D59">
            <v>35785817</v>
          </cell>
          <cell r="E59">
            <v>3774</v>
          </cell>
          <cell r="L59">
            <v>4332372</v>
          </cell>
        </row>
      </sheetData>
      <sheetData sheetId="19">
        <row r="59">
          <cell r="B59">
            <v>156</v>
          </cell>
          <cell r="D59">
            <v>34859043</v>
          </cell>
          <cell r="E59">
            <v>3774</v>
          </cell>
          <cell r="L59">
            <v>3891783</v>
          </cell>
        </row>
      </sheetData>
      <sheetData sheetId="20">
        <row r="59">
          <cell r="B59">
            <v>156</v>
          </cell>
          <cell r="D59">
            <v>32114068</v>
          </cell>
          <cell r="E59">
            <v>3641</v>
          </cell>
          <cell r="L59">
            <v>3756621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ummary"/>
      <sheetName val="17-18"/>
      <sheetName val="16-17"/>
      <sheetName val="15-16"/>
      <sheetName val="14-15"/>
      <sheetName val="13-14"/>
      <sheetName val="12-13"/>
      <sheetName val="11-12"/>
      <sheetName val="10-11"/>
      <sheetName val="09-10"/>
      <sheetName val="08-09"/>
      <sheetName val="07-08"/>
      <sheetName val="06-07"/>
      <sheetName val="05-06"/>
      <sheetName val="04-05"/>
      <sheetName val="03-04"/>
      <sheetName val="02-03"/>
      <sheetName val="01-02"/>
      <sheetName val="00-01"/>
      <sheetName val="99-00"/>
      <sheetName val="AL"/>
      <sheetName val="AK"/>
      <sheetName val="AZ"/>
      <sheetName val="AR"/>
      <sheetName val="CA"/>
      <sheetName val="CO"/>
      <sheetName val="CT"/>
      <sheetName val="DE"/>
      <sheetName val="DC"/>
      <sheetName val="FL"/>
      <sheetName val="GA"/>
      <sheetName val="HI"/>
      <sheetName val="ID"/>
      <sheetName val="IL"/>
      <sheetName val="IN"/>
      <sheetName val="IA"/>
      <sheetName val="KS"/>
      <sheetName val="KY"/>
      <sheetName val="LA"/>
      <sheetName val="ME"/>
      <sheetName val="MD"/>
      <sheetName val="MA"/>
      <sheetName val="MI"/>
      <sheetName val="MN"/>
      <sheetName val="MS"/>
      <sheetName val="MO"/>
      <sheetName val="MT"/>
      <sheetName val="NE"/>
      <sheetName val="NV"/>
      <sheetName val="NH"/>
      <sheetName val="NJ"/>
      <sheetName val="NM"/>
      <sheetName val="NY"/>
      <sheetName val="NC"/>
      <sheetName val="ND"/>
      <sheetName val="OH"/>
      <sheetName val="OK"/>
      <sheetName val="OR"/>
      <sheetName val="PA"/>
      <sheetName val="RI"/>
      <sheetName val="SC"/>
      <sheetName val="SD"/>
      <sheetName val="TN"/>
      <sheetName val="TX"/>
      <sheetName val="UT"/>
      <sheetName val="VT"/>
      <sheetName val="VA"/>
      <sheetName val="WA"/>
      <sheetName val="WV"/>
      <sheetName val="WI"/>
      <sheetName val="WY"/>
      <sheetName val="AS"/>
      <sheetName val="FM"/>
      <sheetName val="GU"/>
      <sheetName val="MH"/>
      <sheetName val="MP"/>
      <sheetName val="PW"/>
      <sheetName val="PR"/>
      <sheetName val="Deflators"/>
      <sheetName val="Sources-Notes"/>
    </sheetNames>
    <sheetDataSet>
      <sheetData sheetId="0"/>
      <sheetData sheetId="1"/>
      <sheetData sheetId="2">
        <row r="60">
          <cell r="B60">
            <v>1069</v>
          </cell>
          <cell r="D60">
            <v>310042423</v>
          </cell>
          <cell r="E60">
            <v>202913</v>
          </cell>
          <cell r="L60">
            <v>7105237</v>
          </cell>
        </row>
      </sheetData>
      <sheetData sheetId="3">
        <row r="60">
          <cell r="B60">
            <v>1071</v>
          </cell>
          <cell r="D60">
            <v>302405536</v>
          </cell>
          <cell r="E60">
            <v>203290</v>
          </cell>
          <cell r="L60">
            <v>7187535</v>
          </cell>
        </row>
      </sheetData>
      <sheetData sheetId="4">
        <row r="60">
          <cell r="B60">
            <v>1081</v>
          </cell>
          <cell r="D60">
            <v>297256676</v>
          </cell>
          <cell r="E60">
            <v>205263</v>
          </cell>
          <cell r="L60">
            <v>7652519</v>
          </cell>
        </row>
      </sheetData>
      <sheetData sheetId="5">
        <row r="61">
          <cell r="B61">
            <v>1027</v>
          </cell>
          <cell r="D61">
            <v>288631903</v>
          </cell>
          <cell r="E61">
            <v>202492</v>
          </cell>
          <cell r="L61">
            <v>8308644</v>
          </cell>
        </row>
      </sheetData>
      <sheetData sheetId="6">
        <row r="61">
          <cell r="B61">
            <v>1027</v>
          </cell>
          <cell r="D61">
            <v>274739441</v>
          </cell>
          <cell r="E61">
            <v>197068</v>
          </cell>
          <cell r="L61">
            <v>8655816</v>
          </cell>
        </row>
      </sheetData>
      <sheetData sheetId="7">
        <row r="61">
          <cell r="B61">
            <v>1028</v>
          </cell>
          <cell r="D61">
            <v>290325810</v>
          </cell>
          <cell r="E61">
            <v>202750</v>
          </cell>
          <cell r="L61">
            <v>8951280</v>
          </cell>
        </row>
      </sheetData>
      <sheetData sheetId="8">
        <row r="61">
          <cell r="B61">
            <v>1029</v>
          </cell>
          <cell r="D61">
            <v>290572674</v>
          </cell>
          <cell r="E61">
            <v>202921</v>
          </cell>
          <cell r="L61">
            <v>9436532</v>
          </cell>
        </row>
      </sheetData>
      <sheetData sheetId="9">
        <row r="61">
          <cell r="B61">
            <v>1034</v>
          </cell>
          <cell r="D61">
            <v>302514811</v>
          </cell>
          <cell r="E61">
            <v>204096</v>
          </cell>
          <cell r="L61">
            <v>9300599</v>
          </cell>
        </row>
      </sheetData>
      <sheetData sheetId="10">
        <row r="64">
          <cell r="B64">
            <v>946</v>
          </cell>
          <cell r="D64">
            <v>301525678</v>
          </cell>
          <cell r="E64">
            <v>198057</v>
          </cell>
          <cell r="L64">
            <v>8063392</v>
          </cell>
        </row>
      </sheetData>
      <sheetData sheetId="11">
        <row r="64">
          <cell r="B64">
            <v>947</v>
          </cell>
          <cell r="D64">
            <v>284364806</v>
          </cell>
          <cell r="E64">
            <v>198940</v>
          </cell>
          <cell r="L64">
            <v>6151829</v>
          </cell>
        </row>
      </sheetData>
      <sheetData sheetId="12">
        <row r="64">
          <cell r="B64">
            <v>949</v>
          </cell>
          <cell r="D64">
            <v>271566777</v>
          </cell>
          <cell r="E64">
            <v>199499</v>
          </cell>
          <cell r="L64">
            <v>5538411</v>
          </cell>
        </row>
      </sheetData>
      <sheetData sheetId="13">
        <row r="64">
          <cell r="B64">
            <v>953</v>
          </cell>
          <cell r="D64">
            <v>271412971</v>
          </cell>
          <cell r="E64">
            <v>201534</v>
          </cell>
          <cell r="L64">
            <v>5160763</v>
          </cell>
        </row>
      </sheetData>
      <sheetData sheetId="14">
        <row r="64">
          <cell r="B64">
            <v>959</v>
          </cell>
          <cell r="D64">
            <v>274545170</v>
          </cell>
          <cell r="E64">
            <v>203212</v>
          </cell>
          <cell r="L64">
            <v>5163916</v>
          </cell>
        </row>
      </sheetData>
      <sheetData sheetId="15">
        <row r="64">
          <cell r="B64">
            <v>935</v>
          </cell>
          <cell r="D64">
            <v>263030892</v>
          </cell>
          <cell r="E64">
            <v>196237</v>
          </cell>
          <cell r="L64">
            <v>5304097</v>
          </cell>
        </row>
      </sheetData>
      <sheetData sheetId="16">
        <row r="64">
          <cell r="B64">
            <v>936</v>
          </cell>
          <cell r="D64">
            <v>263650147</v>
          </cell>
          <cell r="E64">
            <v>196387</v>
          </cell>
          <cell r="L64">
            <v>5137566</v>
          </cell>
        </row>
      </sheetData>
      <sheetData sheetId="17">
        <row r="64">
          <cell r="B64">
            <v>937</v>
          </cell>
          <cell r="D64">
            <v>262711301.56999999</v>
          </cell>
          <cell r="E64">
            <v>198551</v>
          </cell>
          <cell r="L64">
            <v>4773528</v>
          </cell>
        </row>
      </sheetData>
      <sheetData sheetId="18">
        <row r="65">
          <cell r="B65">
            <v>944</v>
          </cell>
          <cell r="D65">
            <v>253766358</v>
          </cell>
          <cell r="E65">
            <v>199956</v>
          </cell>
          <cell r="L65">
            <v>4339940</v>
          </cell>
        </row>
      </sheetData>
      <sheetData sheetId="19">
        <row r="63">
          <cell r="B63">
            <v>795</v>
          </cell>
          <cell r="D63">
            <v>183298415</v>
          </cell>
          <cell r="E63">
            <v>176614</v>
          </cell>
          <cell r="L63">
            <v>3896051</v>
          </cell>
        </row>
      </sheetData>
      <sheetData sheetId="20">
        <row r="63">
          <cell r="B63">
            <v>796</v>
          </cell>
          <cell r="D63">
            <v>178916836</v>
          </cell>
          <cell r="E63">
            <v>178099</v>
          </cell>
          <cell r="L63">
            <v>3760473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ummary"/>
      <sheetName val="17-18"/>
      <sheetName val="16-17"/>
      <sheetName val="15-16"/>
      <sheetName val="14-15"/>
      <sheetName val="13-14"/>
      <sheetName val="12-13"/>
      <sheetName val="11-12"/>
      <sheetName val="10-11"/>
      <sheetName val="09-10"/>
      <sheetName val="08-09"/>
      <sheetName val="07-08"/>
      <sheetName val="06-07"/>
      <sheetName val="05-06"/>
      <sheetName val="04-05"/>
      <sheetName val="03-04"/>
      <sheetName val="02-03"/>
      <sheetName val="01-02"/>
      <sheetName val="00-01"/>
      <sheetName val="99-00"/>
      <sheetName val="AL"/>
      <sheetName val="AK"/>
      <sheetName val="AZ"/>
      <sheetName val="AR"/>
      <sheetName val="CA"/>
      <sheetName val="CO"/>
      <sheetName val="CT"/>
      <sheetName val="DE"/>
      <sheetName val="DC"/>
      <sheetName val="FL"/>
      <sheetName val="GA"/>
      <sheetName val="HI"/>
      <sheetName val="ID"/>
      <sheetName val="IL"/>
      <sheetName val="IN"/>
      <sheetName val="IA"/>
      <sheetName val="KS"/>
      <sheetName val="KY"/>
      <sheetName val="LA"/>
      <sheetName val="ME"/>
      <sheetName val="MD"/>
      <sheetName val="MA"/>
      <sheetName val="MI"/>
      <sheetName val="MN"/>
      <sheetName val="MS"/>
      <sheetName val="MO"/>
      <sheetName val="MT"/>
      <sheetName val="NE"/>
      <sheetName val="NV"/>
      <sheetName val="NH"/>
      <sheetName val="NJ"/>
      <sheetName val="NM"/>
      <sheetName val="NY"/>
      <sheetName val="NC"/>
      <sheetName val="ND"/>
      <sheetName val="OH"/>
      <sheetName val="OK"/>
      <sheetName val="OR"/>
      <sheetName val="PA"/>
      <sheetName val="RI"/>
      <sheetName val="SC"/>
      <sheetName val="SD"/>
      <sheetName val="TN"/>
      <sheetName val="TX"/>
      <sheetName val="UT"/>
      <sheetName val="VT"/>
      <sheetName val="VA"/>
      <sheetName val="WA"/>
      <sheetName val="WV"/>
      <sheetName val="WI"/>
      <sheetName val="WY"/>
      <sheetName val="PW"/>
      <sheetName val="PR"/>
      <sheetName val="Deflators"/>
      <sheetName val="Sources-Notes"/>
    </sheetNames>
    <sheetDataSet>
      <sheetData sheetId="0"/>
      <sheetData sheetId="1"/>
      <sheetData sheetId="2">
        <row r="58">
          <cell r="B58">
            <v>211</v>
          </cell>
          <cell r="D58">
            <v>58256458</v>
          </cell>
          <cell r="E58">
            <v>13132</v>
          </cell>
        </row>
      </sheetData>
      <sheetData sheetId="3">
        <row r="58">
          <cell r="B58">
            <v>162</v>
          </cell>
          <cell r="D58">
            <v>44289274</v>
          </cell>
          <cell r="E58">
            <v>10176</v>
          </cell>
        </row>
      </sheetData>
      <sheetData sheetId="4">
        <row r="58">
          <cell r="B58">
            <v>162</v>
          </cell>
          <cell r="D58">
            <v>43050368</v>
          </cell>
          <cell r="E58">
            <v>10034</v>
          </cell>
        </row>
      </sheetData>
      <sheetData sheetId="5">
        <row r="58">
          <cell r="B58">
            <v>162</v>
          </cell>
          <cell r="D58">
            <v>43083035</v>
          </cell>
          <cell r="E58">
            <v>10034</v>
          </cell>
        </row>
      </sheetData>
      <sheetData sheetId="6">
        <row r="58">
          <cell r="B58">
            <v>162</v>
          </cell>
          <cell r="D58">
            <v>40547999</v>
          </cell>
          <cell r="E58">
            <v>9676</v>
          </cell>
        </row>
      </sheetData>
      <sheetData sheetId="7">
        <row r="58">
          <cell r="B58">
            <v>166</v>
          </cell>
          <cell r="D58">
            <v>44141410</v>
          </cell>
          <cell r="E58">
            <v>10265</v>
          </cell>
        </row>
      </sheetData>
      <sheetData sheetId="8">
        <row r="59">
          <cell r="B59">
            <v>131</v>
          </cell>
          <cell r="D59">
            <v>33812442</v>
          </cell>
          <cell r="E59">
            <v>6992</v>
          </cell>
        </row>
      </sheetData>
      <sheetData sheetId="9">
        <row r="59">
          <cell r="B59">
            <v>131</v>
          </cell>
          <cell r="D59">
            <v>34873057</v>
          </cell>
          <cell r="E59">
            <v>6992</v>
          </cell>
        </row>
      </sheetData>
      <sheetData sheetId="10">
        <row r="59">
          <cell r="B59">
            <v>132</v>
          </cell>
          <cell r="D59">
            <v>35203799</v>
          </cell>
          <cell r="E59">
            <v>7057</v>
          </cell>
        </row>
      </sheetData>
      <sheetData sheetId="11">
        <row r="59">
          <cell r="B59">
            <v>116</v>
          </cell>
          <cell r="D59">
            <v>31186306</v>
          </cell>
          <cell r="E59">
            <v>6250</v>
          </cell>
        </row>
      </sheetData>
      <sheetData sheetId="12">
        <row r="59">
          <cell r="B59">
            <v>126</v>
          </cell>
          <cell r="D59">
            <v>33976483</v>
          </cell>
          <cell r="E59">
            <v>6808</v>
          </cell>
        </row>
      </sheetData>
      <sheetData sheetId="13">
        <row r="59">
          <cell r="B59">
            <v>125</v>
          </cell>
          <cell r="D59">
            <v>32296562</v>
          </cell>
          <cell r="E59">
            <v>6707</v>
          </cell>
        </row>
      </sheetData>
      <sheetData sheetId="14">
        <row r="59">
          <cell r="B59">
            <v>127</v>
          </cell>
          <cell r="D59">
            <v>32592037</v>
          </cell>
          <cell r="E59">
            <v>6817</v>
          </cell>
        </row>
      </sheetData>
      <sheetData sheetId="15">
        <row r="59">
          <cell r="B59">
            <v>127</v>
          </cell>
          <cell r="D59">
            <v>32812036</v>
          </cell>
          <cell r="E59">
            <v>6845</v>
          </cell>
        </row>
      </sheetData>
      <sheetData sheetId="16">
        <row r="59">
          <cell r="B59">
            <v>129</v>
          </cell>
          <cell r="D59">
            <v>33392693</v>
          </cell>
          <cell r="E59">
            <v>6947</v>
          </cell>
        </row>
      </sheetData>
      <sheetData sheetId="17">
        <row r="58">
          <cell r="B58">
            <v>123</v>
          </cell>
          <cell r="D58">
            <v>31772406</v>
          </cell>
          <cell r="E58">
            <v>6093</v>
          </cell>
        </row>
      </sheetData>
      <sheetData sheetId="18">
        <row r="58">
          <cell r="B58">
            <v>123</v>
          </cell>
          <cell r="D58">
            <v>30847003</v>
          </cell>
          <cell r="E58">
            <v>6093</v>
          </cell>
        </row>
      </sheetData>
      <sheetData sheetId="19">
        <row r="58">
          <cell r="B58">
            <v>123</v>
          </cell>
          <cell r="D58">
            <v>31302902</v>
          </cell>
          <cell r="E58">
            <v>6093</v>
          </cell>
        </row>
      </sheetData>
      <sheetData sheetId="20">
        <row r="58">
          <cell r="B58">
            <v>124</v>
          </cell>
          <cell r="D58">
            <v>29276284</v>
          </cell>
          <cell r="E58">
            <v>6200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ummary"/>
      <sheetName val="19-20"/>
      <sheetName val="18-19"/>
      <sheetName val="17-18"/>
      <sheetName val="16-17"/>
      <sheetName val="15-16"/>
      <sheetName val="14-15"/>
      <sheetName val="13-14"/>
      <sheetName val="12-13"/>
      <sheetName val="11-12"/>
      <sheetName val="10-11"/>
      <sheetName val="09-10"/>
      <sheetName val="08-09"/>
      <sheetName val="07-08"/>
      <sheetName val="06-07"/>
      <sheetName val="05-06"/>
      <sheetName val="04-05"/>
      <sheetName val="03-04"/>
      <sheetName val="AL"/>
      <sheetName val="AK"/>
      <sheetName val="AZ"/>
      <sheetName val="AR"/>
      <sheetName val="CA"/>
      <sheetName val="CO"/>
      <sheetName val="CT"/>
      <sheetName val="DE"/>
      <sheetName val="DC"/>
      <sheetName val="FL"/>
      <sheetName val="GA"/>
      <sheetName val="HI"/>
      <sheetName val="ID"/>
      <sheetName val="IL"/>
      <sheetName val="IN"/>
      <sheetName val="IA"/>
      <sheetName val="KS"/>
      <sheetName val="KY"/>
      <sheetName val="LA"/>
      <sheetName val="ME"/>
      <sheetName val="MD"/>
      <sheetName val="MA"/>
      <sheetName val="MI"/>
      <sheetName val="MN"/>
      <sheetName val="MS"/>
      <sheetName val="MO"/>
      <sheetName val="MT"/>
      <sheetName val="NE"/>
      <sheetName val="NV"/>
      <sheetName val="NH"/>
      <sheetName val="NJ"/>
      <sheetName val="NM"/>
      <sheetName val="NY"/>
      <sheetName val="NC"/>
      <sheetName val="ND"/>
      <sheetName val="OH"/>
      <sheetName val="OK"/>
      <sheetName val="OR"/>
      <sheetName val="PA"/>
      <sheetName val="RI"/>
      <sheetName val="SC"/>
      <sheetName val="SD"/>
      <sheetName val="TN"/>
      <sheetName val="TX"/>
      <sheetName val="UT"/>
      <sheetName val="VT"/>
      <sheetName val="VA"/>
      <sheetName val="WA"/>
      <sheetName val="WV"/>
      <sheetName val="WI"/>
      <sheetName val="WY"/>
      <sheetName val="GU"/>
      <sheetName val="PR"/>
      <sheetName val="Deflators"/>
      <sheetName val="Sources-Notes"/>
    </sheetNames>
    <sheetDataSet>
      <sheetData sheetId="0"/>
      <sheetData sheetId="1"/>
      <sheetData sheetId="2">
        <row r="59">
          <cell r="B59">
            <v>62</v>
          </cell>
          <cell r="D59">
            <v>19064429</v>
          </cell>
          <cell r="E59">
            <v>8157</v>
          </cell>
        </row>
      </sheetData>
      <sheetData sheetId="3">
        <row r="59">
          <cell r="B59">
            <v>62</v>
          </cell>
          <cell r="D59">
            <v>18384370</v>
          </cell>
          <cell r="E59">
            <v>8157</v>
          </cell>
        </row>
      </sheetData>
      <sheetData sheetId="4">
        <row r="59">
          <cell r="B59">
            <v>64</v>
          </cell>
          <cell r="D59">
            <v>18186172</v>
          </cell>
          <cell r="E59">
            <v>8407</v>
          </cell>
        </row>
      </sheetData>
      <sheetData sheetId="5">
        <row r="59">
          <cell r="B59">
            <v>49</v>
          </cell>
          <cell r="D59">
            <v>13852595</v>
          </cell>
          <cell r="E59">
            <v>6587</v>
          </cell>
        </row>
      </sheetData>
      <sheetData sheetId="6">
        <row r="59">
          <cell r="B59">
            <v>49</v>
          </cell>
          <cell r="D59">
            <v>13548241</v>
          </cell>
          <cell r="E59">
            <v>6566</v>
          </cell>
        </row>
      </sheetData>
      <sheetData sheetId="7">
        <row r="59">
          <cell r="B59">
            <v>49</v>
          </cell>
          <cell r="D59">
            <v>13706511</v>
          </cell>
          <cell r="E59">
            <v>6566</v>
          </cell>
        </row>
      </sheetData>
      <sheetData sheetId="8">
        <row r="59">
          <cell r="B59">
            <v>50</v>
          </cell>
          <cell r="D59">
            <v>13068144</v>
          </cell>
          <cell r="E59">
            <v>6404</v>
          </cell>
        </row>
      </sheetData>
      <sheetData sheetId="9">
        <row r="59">
          <cell r="B59">
            <v>51</v>
          </cell>
          <cell r="D59">
            <v>14392377</v>
          </cell>
          <cell r="E59">
            <v>6831</v>
          </cell>
        </row>
      </sheetData>
      <sheetData sheetId="10">
        <row r="59">
          <cell r="B59">
            <v>47</v>
          </cell>
          <cell r="D59">
            <v>13180173</v>
          </cell>
          <cell r="E59">
            <v>5780</v>
          </cell>
        </row>
      </sheetData>
      <sheetData sheetId="11">
        <row r="59">
          <cell r="B59">
            <v>47</v>
          </cell>
          <cell r="D59">
            <v>13565830</v>
          </cell>
          <cell r="E59">
            <v>5780</v>
          </cell>
        </row>
      </sheetData>
      <sheetData sheetId="12">
        <row r="59">
          <cell r="B59">
            <v>48</v>
          </cell>
          <cell r="D59">
            <v>13851830</v>
          </cell>
          <cell r="E59">
            <v>5900</v>
          </cell>
        </row>
      </sheetData>
      <sheetData sheetId="13">
        <row r="59">
          <cell r="B59">
            <v>41</v>
          </cell>
          <cell r="D59">
            <v>12030210</v>
          </cell>
          <cell r="E59">
            <v>5060</v>
          </cell>
        </row>
      </sheetData>
      <sheetData sheetId="14">
        <row r="60">
          <cell r="B60">
            <v>46</v>
          </cell>
          <cell r="D60">
            <v>13351830</v>
          </cell>
          <cell r="E60">
            <v>5660</v>
          </cell>
        </row>
      </sheetData>
      <sheetData sheetId="15">
        <row r="59">
          <cell r="B59">
            <v>39</v>
          </cell>
          <cell r="D59">
            <v>11492305</v>
          </cell>
          <cell r="E59">
            <v>4909</v>
          </cell>
        </row>
      </sheetData>
      <sheetData sheetId="16">
        <row r="59">
          <cell r="B59">
            <v>39</v>
          </cell>
          <cell r="D59">
            <v>11371489</v>
          </cell>
          <cell r="E59">
            <v>4909</v>
          </cell>
        </row>
      </sheetData>
      <sheetData sheetId="17">
        <row r="59">
          <cell r="B59">
            <v>42</v>
          </cell>
          <cell r="D59">
            <v>12576611</v>
          </cell>
          <cell r="E59">
            <v>5269</v>
          </cell>
        </row>
      </sheetData>
      <sheetData sheetId="18">
        <row r="59">
          <cell r="B59">
            <v>45</v>
          </cell>
          <cell r="D59">
            <v>12415570</v>
          </cell>
          <cell r="E59">
            <v>5430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theme/theme1.xml><?xml version="1.0" encoding="utf-8"?>
<a:theme xmlns:a="http://schemas.openxmlformats.org/drawingml/2006/main" name="Office Theme">
  <a:themeElements>
    <a:clrScheme name="Normal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FF0000"/>
      </a:accent1>
      <a:accent2>
        <a:srgbClr val="F1A927"/>
      </a:accent2>
      <a:accent3>
        <a:srgbClr val="FFF13F"/>
      </a:accent3>
      <a:accent4>
        <a:srgbClr val="33CC33"/>
      </a:accent4>
      <a:accent5>
        <a:srgbClr val="3399FF"/>
      </a:accent5>
      <a:accent6>
        <a:srgbClr val="954F72"/>
      </a:accent6>
      <a:hlink>
        <a:srgbClr val="0070C0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bls.gov/cpi/research-series/allitems.pdf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://www2.ed.gov/about/offices/list/ope/trio/trioprofile2008.pdf" TargetMode="External"/><Relationship Id="rId13" Type="http://schemas.openxmlformats.org/officeDocument/2006/relationships/hyperlink" Target="http://palaugov.org/education-statistics/" TargetMode="External"/><Relationship Id="rId18" Type="http://schemas.openxmlformats.org/officeDocument/2006/relationships/hyperlink" Target="http://unesdoc.unesco.org/images/0022/002297/229722E.pdf" TargetMode="External"/><Relationship Id="rId26" Type="http://schemas.openxmlformats.org/officeDocument/2006/relationships/hyperlink" Target="https://www2.ed.gov/finaid/prof/resources/data/pell-data.html" TargetMode="External"/><Relationship Id="rId3" Type="http://schemas.openxmlformats.org/officeDocument/2006/relationships/hyperlink" Target="http://www.bls.gov/" TargetMode="External"/><Relationship Id="rId21" Type="http://schemas.openxmlformats.org/officeDocument/2006/relationships/hyperlink" Target="http://nces.ed.gov/programs/digest/d12/tables/dt12_037.asp" TargetMode="External"/><Relationship Id="rId7" Type="http://schemas.openxmlformats.org/officeDocument/2006/relationships/hyperlink" Target="http://www2.ed.gov/programs/triotalent/awards.html" TargetMode="External"/><Relationship Id="rId12" Type="http://schemas.openxmlformats.org/officeDocument/2006/relationships/hyperlink" Target="https://nces.ed.gov/programs/digest/d17/tables/dt17_203.40.asp" TargetMode="External"/><Relationship Id="rId17" Type="http://schemas.openxmlformats.org/officeDocument/2006/relationships/hyperlink" Target="http://national.doe.fm/index.php/public-info/jemco-indicators" TargetMode="External"/><Relationship Id="rId25" Type="http://schemas.openxmlformats.org/officeDocument/2006/relationships/hyperlink" Target="http://nces.ed.gov/programs/digest/d12/tables/dt12_037.asp" TargetMode="External"/><Relationship Id="rId2" Type="http://schemas.openxmlformats.org/officeDocument/2006/relationships/hyperlink" Target="http://www2.ed.gov/about/offices/list/ope/trio/trioprofile2008.pdf" TargetMode="External"/><Relationship Id="rId16" Type="http://schemas.openxmlformats.org/officeDocument/2006/relationships/hyperlink" Target="http://palaugov.org/education-statistics/" TargetMode="External"/><Relationship Id="rId20" Type="http://schemas.openxmlformats.org/officeDocument/2006/relationships/hyperlink" Target="http://nces.ed.gov/programs/digest/d00/dt041.asp" TargetMode="External"/><Relationship Id="rId1" Type="http://schemas.openxmlformats.org/officeDocument/2006/relationships/hyperlink" Target="http://www2.ed.gov/about/offices/list/ope/trio/trioprofile2008.pdf" TargetMode="External"/><Relationship Id="rId6" Type="http://schemas.openxmlformats.org/officeDocument/2006/relationships/hyperlink" Target="http://www2.ed.gov/about/offices/list/ope/trio/trioprofile2008.pdf" TargetMode="External"/><Relationship Id="rId11" Type="http://schemas.openxmlformats.org/officeDocument/2006/relationships/hyperlink" Target="http://nces.ed.gov/programs/digest/d12/tables/dt12_037.asp" TargetMode="External"/><Relationship Id="rId24" Type="http://schemas.openxmlformats.org/officeDocument/2006/relationships/hyperlink" Target="http://nces.ed.gov/programs/digest/d00/dt041.asp" TargetMode="External"/><Relationship Id="rId5" Type="http://schemas.openxmlformats.org/officeDocument/2006/relationships/hyperlink" Target="http://www.ed.gov/finaid/prof/resources/data/pell-data.html" TargetMode="External"/><Relationship Id="rId15" Type="http://schemas.openxmlformats.org/officeDocument/2006/relationships/hyperlink" Target="http://www2.ed.gov/about/offices/list/ope/trio/trioprofile2008.pdf" TargetMode="External"/><Relationship Id="rId23" Type="http://schemas.openxmlformats.org/officeDocument/2006/relationships/hyperlink" Target="http://nces.ed.gov/programs/digest/d06/tables/dt06_035.asp" TargetMode="External"/><Relationship Id="rId28" Type="http://schemas.openxmlformats.org/officeDocument/2006/relationships/hyperlink" Target="https://data.census.gov/cedsci/" TargetMode="External"/><Relationship Id="rId10" Type="http://schemas.openxmlformats.org/officeDocument/2006/relationships/hyperlink" Target="http://nces.ed.gov/programs/digest/d00/dt041.asp" TargetMode="External"/><Relationship Id="rId19" Type="http://schemas.openxmlformats.org/officeDocument/2006/relationships/hyperlink" Target="http://nces.ed.gov/programs/digest/d06/tables/dt06_035.asp" TargetMode="External"/><Relationship Id="rId4" Type="http://schemas.openxmlformats.org/officeDocument/2006/relationships/hyperlink" Target="http://www.bls.gov/lau/" TargetMode="External"/><Relationship Id="rId9" Type="http://schemas.openxmlformats.org/officeDocument/2006/relationships/hyperlink" Target="http://nces.ed.gov/programs/digest/d06/tables/dt06_035.asp" TargetMode="External"/><Relationship Id="rId14" Type="http://schemas.openxmlformats.org/officeDocument/2006/relationships/hyperlink" Target="http://national.doe.fm/index.php/public-info/jemco-indicators" TargetMode="External"/><Relationship Id="rId22" Type="http://schemas.openxmlformats.org/officeDocument/2006/relationships/hyperlink" Target="http://palaugov.org/education-statistics/" TargetMode="External"/><Relationship Id="rId27" Type="http://schemas.openxmlformats.org/officeDocument/2006/relationships/hyperlink" Target="https://nces.ed.gov/programs/digest/d19/tables/dt19_203.40.as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43252-04CB-439A-9A0F-1CF3E2C95CBB}">
  <dimension ref="A1:M28"/>
  <sheetViews>
    <sheetView tabSelected="1" zoomScaleNormal="100" workbookViewId="0"/>
  </sheetViews>
  <sheetFormatPr defaultRowHeight="12.75" x14ac:dyDescent="0.2"/>
  <cols>
    <col min="1" max="1" width="9.140625" style="2"/>
    <col min="2" max="2" width="8.28515625" style="2" customWidth="1"/>
    <col min="3" max="3" width="0.5703125" style="2" customWidth="1"/>
    <col min="4" max="4" width="14.7109375" style="2" customWidth="1"/>
    <col min="5" max="5" width="10.85546875" style="2" customWidth="1"/>
    <col min="6" max="6" width="11.42578125" style="2" bestFit="1" customWidth="1"/>
    <col min="7" max="7" width="11.140625" style="2" customWidth="1"/>
    <col min="8" max="8" width="7.42578125" style="2" customWidth="1"/>
    <col min="9" max="9" width="1" style="2" customWidth="1"/>
    <col min="10" max="10" width="13.140625" style="2" customWidth="1"/>
    <col min="11" max="11" width="10.5703125" style="2" customWidth="1"/>
    <col min="12" max="12" width="11" style="2" customWidth="1"/>
    <col min="13" max="13" width="9.85546875" style="2" customWidth="1"/>
    <col min="14" max="257" width="9.140625" style="2"/>
    <col min="258" max="258" width="8.28515625" style="2" customWidth="1"/>
    <col min="259" max="259" width="0.5703125" style="2" customWidth="1"/>
    <col min="260" max="260" width="14.7109375" style="2" customWidth="1"/>
    <col min="261" max="261" width="10.85546875" style="2" customWidth="1"/>
    <col min="262" max="262" width="11.42578125" style="2" bestFit="1" customWidth="1"/>
    <col min="263" max="263" width="11.140625" style="2" customWidth="1"/>
    <col min="264" max="264" width="7.42578125" style="2" customWidth="1"/>
    <col min="265" max="265" width="1" style="2" customWidth="1"/>
    <col min="266" max="266" width="13.140625" style="2" customWidth="1"/>
    <col min="267" max="267" width="10.5703125" style="2" customWidth="1"/>
    <col min="268" max="268" width="11" style="2" customWidth="1"/>
    <col min="269" max="269" width="9.85546875" style="2" customWidth="1"/>
    <col min="270" max="513" width="9.140625" style="2"/>
    <col min="514" max="514" width="8.28515625" style="2" customWidth="1"/>
    <col min="515" max="515" width="0.5703125" style="2" customWidth="1"/>
    <col min="516" max="516" width="14.7109375" style="2" customWidth="1"/>
    <col min="517" max="517" width="10.85546875" style="2" customWidth="1"/>
    <col min="518" max="518" width="11.42578125" style="2" bestFit="1" customWidth="1"/>
    <col min="519" max="519" width="11.140625" style="2" customWidth="1"/>
    <col min="520" max="520" width="7.42578125" style="2" customWidth="1"/>
    <col min="521" max="521" width="1" style="2" customWidth="1"/>
    <col min="522" max="522" width="13.140625" style="2" customWidth="1"/>
    <col min="523" max="523" width="10.5703125" style="2" customWidth="1"/>
    <col min="524" max="524" width="11" style="2" customWidth="1"/>
    <col min="525" max="525" width="9.85546875" style="2" customWidth="1"/>
    <col min="526" max="769" width="9.140625" style="2"/>
    <col min="770" max="770" width="8.28515625" style="2" customWidth="1"/>
    <col min="771" max="771" width="0.5703125" style="2" customWidth="1"/>
    <col min="772" max="772" width="14.7109375" style="2" customWidth="1"/>
    <col min="773" max="773" width="10.85546875" style="2" customWidth="1"/>
    <col min="774" max="774" width="11.42578125" style="2" bestFit="1" customWidth="1"/>
    <col min="775" max="775" width="11.140625" style="2" customWidth="1"/>
    <col min="776" max="776" width="7.42578125" style="2" customWidth="1"/>
    <col min="777" max="777" width="1" style="2" customWidth="1"/>
    <col min="778" max="778" width="13.140625" style="2" customWidth="1"/>
    <col min="779" max="779" width="10.5703125" style="2" customWidth="1"/>
    <col min="780" max="780" width="11" style="2" customWidth="1"/>
    <col min="781" max="781" width="9.85546875" style="2" customWidth="1"/>
    <col min="782" max="1025" width="9.140625" style="2"/>
    <col min="1026" max="1026" width="8.28515625" style="2" customWidth="1"/>
    <col min="1027" max="1027" width="0.5703125" style="2" customWidth="1"/>
    <col min="1028" max="1028" width="14.7109375" style="2" customWidth="1"/>
    <col min="1029" max="1029" width="10.85546875" style="2" customWidth="1"/>
    <col min="1030" max="1030" width="11.42578125" style="2" bestFit="1" customWidth="1"/>
    <col min="1031" max="1031" width="11.140625" style="2" customWidth="1"/>
    <col min="1032" max="1032" width="7.42578125" style="2" customWidth="1"/>
    <col min="1033" max="1033" width="1" style="2" customWidth="1"/>
    <col min="1034" max="1034" width="13.140625" style="2" customWidth="1"/>
    <col min="1035" max="1035" width="10.5703125" style="2" customWidth="1"/>
    <col min="1036" max="1036" width="11" style="2" customWidth="1"/>
    <col min="1037" max="1037" width="9.85546875" style="2" customWidth="1"/>
    <col min="1038" max="1281" width="9.140625" style="2"/>
    <col min="1282" max="1282" width="8.28515625" style="2" customWidth="1"/>
    <col min="1283" max="1283" width="0.5703125" style="2" customWidth="1"/>
    <col min="1284" max="1284" width="14.7109375" style="2" customWidth="1"/>
    <col min="1285" max="1285" width="10.85546875" style="2" customWidth="1"/>
    <col min="1286" max="1286" width="11.42578125" style="2" bestFit="1" customWidth="1"/>
    <col min="1287" max="1287" width="11.140625" style="2" customWidth="1"/>
    <col min="1288" max="1288" width="7.42578125" style="2" customWidth="1"/>
    <col min="1289" max="1289" width="1" style="2" customWidth="1"/>
    <col min="1290" max="1290" width="13.140625" style="2" customWidth="1"/>
    <col min="1291" max="1291" width="10.5703125" style="2" customWidth="1"/>
    <col min="1292" max="1292" width="11" style="2" customWidth="1"/>
    <col min="1293" max="1293" width="9.85546875" style="2" customWidth="1"/>
    <col min="1294" max="1537" width="9.140625" style="2"/>
    <col min="1538" max="1538" width="8.28515625" style="2" customWidth="1"/>
    <col min="1539" max="1539" width="0.5703125" style="2" customWidth="1"/>
    <col min="1540" max="1540" width="14.7109375" style="2" customWidth="1"/>
    <col min="1541" max="1541" width="10.85546875" style="2" customWidth="1"/>
    <col min="1542" max="1542" width="11.42578125" style="2" bestFit="1" customWidth="1"/>
    <col min="1543" max="1543" width="11.140625" style="2" customWidth="1"/>
    <col min="1544" max="1544" width="7.42578125" style="2" customWidth="1"/>
    <col min="1545" max="1545" width="1" style="2" customWidth="1"/>
    <col min="1546" max="1546" width="13.140625" style="2" customWidth="1"/>
    <col min="1547" max="1547" width="10.5703125" style="2" customWidth="1"/>
    <col min="1548" max="1548" width="11" style="2" customWidth="1"/>
    <col min="1549" max="1549" width="9.85546875" style="2" customWidth="1"/>
    <col min="1550" max="1793" width="9.140625" style="2"/>
    <col min="1794" max="1794" width="8.28515625" style="2" customWidth="1"/>
    <col min="1795" max="1795" width="0.5703125" style="2" customWidth="1"/>
    <col min="1796" max="1796" width="14.7109375" style="2" customWidth="1"/>
    <col min="1797" max="1797" width="10.85546875" style="2" customWidth="1"/>
    <col min="1798" max="1798" width="11.42578125" style="2" bestFit="1" customWidth="1"/>
    <col min="1799" max="1799" width="11.140625" style="2" customWidth="1"/>
    <col min="1800" max="1800" width="7.42578125" style="2" customWidth="1"/>
    <col min="1801" max="1801" width="1" style="2" customWidth="1"/>
    <col min="1802" max="1802" width="13.140625" style="2" customWidth="1"/>
    <col min="1803" max="1803" width="10.5703125" style="2" customWidth="1"/>
    <col min="1804" max="1804" width="11" style="2" customWidth="1"/>
    <col min="1805" max="1805" width="9.85546875" style="2" customWidth="1"/>
    <col min="1806" max="2049" width="9.140625" style="2"/>
    <col min="2050" max="2050" width="8.28515625" style="2" customWidth="1"/>
    <col min="2051" max="2051" width="0.5703125" style="2" customWidth="1"/>
    <col min="2052" max="2052" width="14.7109375" style="2" customWidth="1"/>
    <col min="2053" max="2053" width="10.85546875" style="2" customWidth="1"/>
    <col min="2054" max="2054" width="11.42578125" style="2" bestFit="1" customWidth="1"/>
    <col min="2055" max="2055" width="11.140625" style="2" customWidth="1"/>
    <col min="2056" max="2056" width="7.42578125" style="2" customWidth="1"/>
    <col min="2057" max="2057" width="1" style="2" customWidth="1"/>
    <col min="2058" max="2058" width="13.140625" style="2" customWidth="1"/>
    <col min="2059" max="2059" width="10.5703125" style="2" customWidth="1"/>
    <col min="2060" max="2060" width="11" style="2" customWidth="1"/>
    <col min="2061" max="2061" width="9.85546875" style="2" customWidth="1"/>
    <col min="2062" max="2305" width="9.140625" style="2"/>
    <col min="2306" max="2306" width="8.28515625" style="2" customWidth="1"/>
    <col min="2307" max="2307" width="0.5703125" style="2" customWidth="1"/>
    <col min="2308" max="2308" width="14.7109375" style="2" customWidth="1"/>
    <col min="2309" max="2309" width="10.85546875" style="2" customWidth="1"/>
    <col min="2310" max="2310" width="11.42578125" style="2" bestFit="1" customWidth="1"/>
    <col min="2311" max="2311" width="11.140625" style="2" customWidth="1"/>
    <col min="2312" max="2312" width="7.42578125" style="2" customWidth="1"/>
    <col min="2313" max="2313" width="1" style="2" customWidth="1"/>
    <col min="2314" max="2314" width="13.140625" style="2" customWidth="1"/>
    <col min="2315" max="2315" width="10.5703125" style="2" customWidth="1"/>
    <col min="2316" max="2316" width="11" style="2" customWidth="1"/>
    <col min="2317" max="2317" width="9.85546875" style="2" customWidth="1"/>
    <col min="2318" max="2561" width="9.140625" style="2"/>
    <col min="2562" max="2562" width="8.28515625" style="2" customWidth="1"/>
    <col min="2563" max="2563" width="0.5703125" style="2" customWidth="1"/>
    <col min="2564" max="2564" width="14.7109375" style="2" customWidth="1"/>
    <col min="2565" max="2565" width="10.85546875" style="2" customWidth="1"/>
    <col min="2566" max="2566" width="11.42578125" style="2" bestFit="1" customWidth="1"/>
    <col min="2567" max="2567" width="11.140625" style="2" customWidth="1"/>
    <col min="2568" max="2568" width="7.42578125" style="2" customWidth="1"/>
    <col min="2569" max="2569" width="1" style="2" customWidth="1"/>
    <col min="2570" max="2570" width="13.140625" style="2" customWidth="1"/>
    <col min="2571" max="2571" width="10.5703125" style="2" customWidth="1"/>
    <col min="2572" max="2572" width="11" style="2" customWidth="1"/>
    <col min="2573" max="2573" width="9.85546875" style="2" customWidth="1"/>
    <col min="2574" max="2817" width="9.140625" style="2"/>
    <col min="2818" max="2818" width="8.28515625" style="2" customWidth="1"/>
    <col min="2819" max="2819" width="0.5703125" style="2" customWidth="1"/>
    <col min="2820" max="2820" width="14.7109375" style="2" customWidth="1"/>
    <col min="2821" max="2821" width="10.85546875" style="2" customWidth="1"/>
    <col min="2822" max="2822" width="11.42578125" style="2" bestFit="1" customWidth="1"/>
    <col min="2823" max="2823" width="11.140625" style="2" customWidth="1"/>
    <col min="2824" max="2824" width="7.42578125" style="2" customWidth="1"/>
    <col min="2825" max="2825" width="1" style="2" customWidth="1"/>
    <col min="2826" max="2826" width="13.140625" style="2" customWidth="1"/>
    <col min="2827" max="2827" width="10.5703125" style="2" customWidth="1"/>
    <col min="2828" max="2828" width="11" style="2" customWidth="1"/>
    <col min="2829" max="2829" width="9.85546875" style="2" customWidth="1"/>
    <col min="2830" max="3073" width="9.140625" style="2"/>
    <col min="3074" max="3074" width="8.28515625" style="2" customWidth="1"/>
    <col min="3075" max="3075" width="0.5703125" style="2" customWidth="1"/>
    <col min="3076" max="3076" width="14.7109375" style="2" customWidth="1"/>
    <col min="3077" max="3077" width="10.85546875" style="2" customWidth="1"/>
    <col min="3078" max="3078" width="11.42578125" style="2" bestFit="1" customWidth="1"/>
    <col min="3079" max="3079" width="11.140625" style="2" customWidth="1"/>
    <col min="3080" max="3080" width="7.42578125" style="2" customWidth="1"/>
    <col min="3081" max="3081" width="1" style="2" customWidth="1"/>
    <col min="3082" max="3082" width="13.140625" style="2" customWidth="1"/>
    <col min="3083" max="3083" width="10.5703125" style="2" customWidth="1"/>
    <col min="3084" max="3084" width="11" style="2" customWidth="1"/>
    <col min="3085" max="3085" width="9.85546875" style="2" customWidth="1"/>
    <col min="3086" max="3329" width="9.140625" style="2"/>
    <col min="3330" max="3330" width="8.28515625" style="2" customWidth="1"/>
    <col min="3331" max="3331" width="0.5703125" style="2" customWidth="1"/>
    <col min="3332" max="3332" width="14.7109375" style="2" customWidth="1"/>
    <col min="3333" max="3333" width="10.85546875" style="2" customWidth="1"/>
    <col min="3334" max="3334" width="11.42578125" style="2" bestFit="1" customWidth="1"/>
    <col min="3335" max="3335" width="11.140625" style="2" customWidth="1"/>
    <col min="3336" max="3336" width="7.42578125" style="2" customWidth="1"/>
    <col min="3337" max="3337" width="1" style="2" customWidth="1"/>
    <col min="3338" max="3338" width="13.140625" style="2" customWidth="1"/>
    <col min="3339" max="3339" width="10.5703125" style="2" customWidth="1"/>
    <col min="3340" max="3340" width="11" style="2" customWidth="1"/>
    <col min="3341" max="3341" width="9.85546875" style="2" customWidth="1"/>
    <col min="3342" max="3585" width="9.140625" style="2"/>
    <col min="3586" max="3586" width="8.28515625" style="2" customWidth="1"/>
    <col min="3587" max="3587" width="0.5703125" style="2" customWidth="1"/>
    <col min="3588" max="3588" width="14.7109375" style="2" customWidth="1"/>
    <col min="3589" max="3589" width="10.85546875" style="2" customWidth="1"/>
    <col min="3590" max="3590" width="11.42578125" style="2" bestFit="1" customWidth="1"/>
    <col min="3591" max="3591" width="11.140625" style="2" customWidth="1"/>
    <col min="3592" max="3592" width="7.42578125" style="2" customWidth="1"/>
    <col min="3593" max="3593" width="1" style="2" customWidth="1"/>
    <col min="3594" max="3594" width="13.140625" style="2" customWidth="1"/>
    <col min="3595" max="3595" width="10.5703125" style="2" customWidth="1"/>
    <col min="3596" max="3596" width="11" style="2" customWidth="1"/>
    <col min="3597" max="3597" width="9.85546875" style="2" customWidth="1"/>
    <col min="3598" max="3841" width="9.140625" style="2"/>
    <col min="3842" max="3842" width="8.28515625" style="2" customWidth="1"/>
    <col min="3843" max="3843" width="0.5703125" style="2" customWidth="1"/>
    <col min="3844" max="3844" width="14.7109375" style="2" customWidth="1"/>
    <col min="3845" max="3845" width="10.85546875" style="2" customWidth="1"/>
    <col min="3846" max="3846" width="11.42578125" style="2" bestFit="1" customWidth="1"/>
    <col min="3847" max="3847" width="11.140625" style="2" customWidth="1"/>
    <col min="3848" max="3848" width="7.42578125" style="2" customWidth="1"/>
    <col min="3849" max="3849" width="1" style="2" customWidth="1"/>
    <col min="3850" max="3850" width="13.140625" style="2" customWidth="1"/>
    <col min="3851" max="3851" width="10.5703125" style="2" customWidth="1"/>
    <col min="3852" max="3852" width="11" style="2" customWidth="1"/>
    <col min="3853" max="3853" width="9.85546875" style="2" customWidth="1"/>
    <col min="3854" max="4097" width="9.140625" style="2"/>
    <col min="4098" max="4098" width="8.28515625" style="2" customWidth="1"/>
    <col min="4099" max="4099" width="0.5703125" style="2" customWidth="1"/>
    <col min="4100" max="4100" width="14.7109375" style="2" customWidth="1"/>
    <col min="4101" max="4101" width="10.85546875" style="2" customWidth="1"/>
    <col min="4102" max="4102" width="11.42578125" style="2" bestFit="1" customWidth="1"/>
    <col min="4103" max="4103" width="11.140625" style="2" customWidth="1"/>
    <col min="4104" max="4104" width="7.42578125" style="2" customWidth="1"/>
    <col min="4105" max="4105" width="1" style="2" customWidth="1"/>
    <col min="4106" max="4106" width="13.140625" style="2" customWidth="1"/>
    <col min="4107" max="4107" width="10.5703125" style="2" customWidth="1"/>
    <col min="4108" max="4108" width="11" style="2" customWidth="1"/>
    <col min="4109" max="4109" width="9.85546875" style="2" customWidth="1"/>
    <col min="4110" max="4353" width="9.140625" style="2"/>
    <col min="4354" max="4354" width="8.28515625" style="2" customWidth="1"/>
    <col min="4355" max="4355" width="0.5703125" style="2" customWidth="1"/>
    <col min="4356" max="4356" width="14.7109375" style="2" customWidth="1"/>
    <col min="4357" max="4357" width="10.85546875" style="2" customWidth="1"/>
    <col min="4358" max="4358" width="11.42578125" style="2" bestFit="1" customWidth="1"/>
    <col min="4359" max="4359" width="11.140625" style="2" customWidth="1"/>
    <col min="4360" max="4360" width="7.42578125" style="2" customWidth="1"/>
    <col min="4361" max="4361" width="1" style="2" customWidth="1"/>
    <col min="4362" max="4362" width="13.140625" style="2" customWidth="1"/>
    <col min="4363" max="4363" width="10.5703125" style="2" customWidth="1"/>
    <col min="4364" max="4364" width="11" style="2" customWidth="1"/>
    <col min="4365" max="4365" width="9.85546875" style="2" customWidth="1"/>
    <col min="4366" max="4609" width="9.140625" style="2"/>
    <col min="4610" max="4610" width="8.28515625" style="2" customWidth="1"/>
    <col min="4611" max="4611" width="0.5703125" style="2" customWidth="1"/>
    <col min="4612" max="4612" width="14.7109375" style="2" customWidth="1"/>
    <col min="4613" max="4613" width="10.85546875" style="2" customWidth="1"/>
    <col min="4614" max="4614" width="11.42578125" style="2" bestFit="1" customWidth="1"/>
    <col min="4615" max="4615" width="11.140625" style="2" customWidth="1"/>
    <col min="4616" max="4616" width="7.42578125" style="2" customWidth="1"/>
    <col min="4617" max="4617" width="1" style="2" customWidth="1"/>
    <col min="4618" max="4618" width="13.140625" style="2" customWidth="1"/>
    <col min="4619" max="4619" width="10.5703125" style="2" customWidth="1"/>
    <col min="4620" max="4620" width="11" style="2" customWidth="1"/>
    <col min="4621" max="4621" width="9.85546875" style="2" customWidth="1"/>
    <col min="4622" max="4865" width="9.140625" style="2"/>
    <col min="4866" max="4866" width="8.28515625" style="2" customWidth="1"/>
    <col min="4867" max="4867" width="0.5703125" style="2" customWidth="1"/>
    <col min="4868" max="4868" width="14.7109375" style="2" customWidth="1"/>
    <col min="4869" max="4869" width="10.85546875" style="2" customWidth="1"/>
    <col min="4870" max="4870" width="11.42578125" style="2" bestFit="1" customWidth="1"/>
    <col min="4871" max="4871" width="11.140625" style="2" customWidth="1"/>
    <col min="4872" max="4872" width="7.42578125" style="2" customWidth="1"/>
    <col min="4873" max="4873" width="1" style="2" customWidth="1"/>
    <col min="4874" max="4874" width="13.140625" style="2" customWidth="1"/>
    <col min="4875" max="4875" width="10.5703125" style="2" customWidth="1"/>
    <col min="4876" max="4876" width="11" style="2" customWidth="1"/>
    <col min="4877" max="4877" width="9.85546875" style="2" customWidth="1"/>
    <col min="4878" max="5121" width="9.140625" style="2"/>
    <col min="5122" max="5122" width="8.28515625" style="2" customWidth="1"/>
    <col min="5123" max="5123" width="0.5703125" style="2" customWidth="1"/>
    <col min="5124" max="5124" width="14.7109375" style="2" customWidth="1"/>
    <col min="5125" max="5125" width="10.85546875" style="2" customWidth="1"/>
    <col min="5126" max="5126" width="11.42578125" style="2" bestFit="1" customWidth="1"/>
    <col min="5127" max="5127" width="11.140625" style="2" customWidth="1"/>
    <col min="5128" max="5128" width="7.42578125" style="2" customWidth="1"/>
    <col min="5129" max="5129" width="1" style="2" customWidth="1"/>
    <col min="5130" max="5130" width="13.140625" style="2" customWidth="1"/>
    <col min="5131" max="5131" width="10.5703125" style="2" customWidth="1"/>
    <col min="5132" max="5132" width="11" style="2" customWidth="1"/>
    <col min="5133" max="5133" width="9.85546875" style="2" customWidth="1"/>
    <col min="5134" max="5377" width="9.140625" style="2"/>
    <col min="5378" max="5378" width="8.28515625" style="2" customWidth="1"/>
    <col min="5379" max="5379" width="0.5703125" style="2" customWidth="1"/>
    <col min="5380" max="5380" width="14.7109375" style="2" customWidth="1"/>
    <col min="5381" max="5381" width="10.85546875" style="2" customWidth="1"/>
    <col min="5382" max="5382" width="11.42578125" style="2" bestFit="1" customWidth="1"/>
    <col min="5383" max="5383" width="11.140625" style="2" customWidth="1"/>
    <col min="5384" max="5384" width="7.42578125" style="2" customWidth="1"/>
    <col min="5385" max="5385" width="1" style="2" customWidth="1"/>
    <col min="5386" max="5386" width="13.140625" style="2" customWidth="1"/>
    <col min="5387" max="5387" width="10.5703125" style="2" customWidth="1"/>
    <col min="5388" max="5388" width="11" style="2" customWidth="1"/>
    <col min="5389" max="5389" width="9.85546875" style="2" customWidth="1"/>
    <col min="5390" max="5633" width="9.140625" style="2"/>
    <col min="5634" max="5634" width="8.28515625" style="2" customWidth="1"/>
    <col min="5635" max="5635" width="0.5703125" style="2" customWidth="1"/>
    <col min="5636" max="5636" width="14.7109375" style="2" customWidth="1"/>
    <col min="5637" max="5637" width="10.85546875" style="2" customWidth="1"/>
    <col min="5638" max="5638" width="11.42578125" style="2" bestFit="1" customWidth="1"/>
    <col min="5639" max="5639" width="11.140625" style="2" customWidth="1"/>
    <col min="5640" max="5640" width="7.42578125" style="2" customWidth="1"/>
    <col min="5641" max="5641" width="1" style="2" customWidth="1"/>
    <col min="5642" max="5642" width="13.140625" style="2" customWidth="1"/>
    <col min="5643" max="5643" width="10.5703125" style="2" customWidth="1"/>
    <col min="5644" max="5644" width="11" style="2" customWidth="1"/>
    <col min="5645" max="5645" width="9.85546875" style="2" customWidth="1"/>
    <col min="5646" max="5889" width="9.140625" style="2"/>
    <col min="5890" max="5890" width="8.28515625" style="2" customWidth="1"/>
    <col min="5891" max="5891" width="0.5703125" style="2" customWidth="1"/>
    <col min="5892" max="5892" width="14.7109375" style="2" customWidth="1"/>
    <col min="5893" max="5893" width="10.85546875" style="2" customWidth="1"/>
    <col min="5894" max="5894" width="11.42578125" style="2" bestFit="1" customWidth="1"/>
    <col min="5895" max="5895" width="11.140625" style="2" customWidth="1"/>
    <col min="5896" max="5896" width="7.42578125" style="2" customWidth="1"/>
    <col min="5897" max="5897" width="1" style="2" customWidth="1"/>
    <col min="5898" max="5898" width="13.140625" style="2" customWidth="1"/>
    <col min="5899" max="5899" width="10.5703125" style="2" customWidth="1"/>
    <col min="5900" max="5900" width="11" style="2" customWidth="1"/>
    <col min="5901" max="5901" width="9.85546875" style="2" customWidth="1"/>
    <col min="5902" max="6145" width="9.140625" style="2"/>
    <col min="6146" max="6146" width="8.28515625" style="2" customWidth="1"/>
    <col min="6147" max="6147" width="0.5703125" style="2" customWidth="1"/>
    <col min="6148" max="6148" width="14.7109375" style="2" customWidth="1"/>
    <col min="6149" max="6149" width="10.85546875" style="2" customWidth="1"/>
    <col min="6150" max="6150" width="11.42578125" style="2" bestFit="1" customWidth="1"/>
    <col min="6151" max="6151" width="11.140625" style="2" customWidth="1"/>
    <col min="6152" max="6152" width="7.42578125" style="2" customWidth="1"/>
    <col min="6153" max="6153" width="1" style="2" customWidth="1"/>
    <col min="6154" max="6154" width="13.140625" style="2" customWidth="1"/>
    <col min="6155" max="6155" width="10.5703125" style="2" customWidth="1"/>
    <col min="6156" max="6156" width="11" style="2" customWidth="1"/>
    <col min="6157" max="6157" width="9.85546875" style="2" customWidth="1"/>
    <col min="6158" max="6401" width="9.140625" style="2"/>
    <col min="6402" max="6402" width="8.28515625" style="2" customWidth="1"/>
    <col min="6403" max="6403" width="0.5703125" style="2" customWidth="1"/>
    <col min="6404" max="6404" width="14.7109375" style="2" customWidth="1"/>
    <col min="6405" max="6405" width="10.85546875" style="2" customWidth="1"/>
    <col min="6406" max="6406" width="11.42578125" style="2" bestFit="1" customWidth="1"/>
    <col min="6407" max="6407" width="11.140625" style="2" customWidth="1"/>
    <col min="6408" max="6408" width="7.42578125" style="2" customWidth="1"/>
    <col min="6409" max="6409" width="1" style="2" customWidth="1"/>
    <col min="6410" max="6410" width="13.140625" style="2" customWidth="1"/>
    <col min="6411" max="6411" width="10.5703125" style="2" customWidth="1"/>
    <col min="6412" max="6412" width="11" style="2" customWidth="1"/>
    <col min="6413" max="6413" width="9.85546875" style="2" customWidth="1"/>
    <col min="6414" max="6657" width="9.140625" style="2"/>
    <col min="6658" max="6658" width="8.28515625" style="2" customWidth="1"/>
    <col min="6659" max="6659" width="0.5703125" style="2" customWidth="1"/>
    <col min="6660" max="6660" width="14.7109375" style="2" customWidth="1"/>
    <col min="6661" max="6661" width="10.85546875" style="2" customWidth="1"/>
    <col min="6662" max="6662" width="11.42578125" style="2" bestFit="1" customWidth="1"/>
    <col min="6663" max="6663" width="11.140625" style="2" customWidth="1"/>
    <col min="6664" max="6664" width="7.42578125" style="2" customWidth="1"/>
    <col min="6665" max="6665" width="1" style="2" customWidth="1"/>
    <col min="6666" max="6666" width="13.140625" style="2" customWidth="1"/>
    <col min="6667" max="6667" width="10.5703125" style="2" customWidth="1"/>
    <col min="6668" max="6668" width="11" style="2" customWidth="1"/>
    <col min="6669" max="6669" width="9.85546875" style="2" customWidth="1"/>
    <col min="6670" max="6913" width="9.140625" style="2"/>
    <col min="6914" max="6914" width="8.28515625" style="2" customWidth="1"/>
    <col min="6915" max="6915" width="0.5703125" style="2" customWidth="1"/>
    <col min="6916" max="6916" width="14.7109375" style="2" customWidth="1"/>
    <col min="6917" max="6917" width="10.85546875" style="2" customWidth="1"/>
    <col min="6918" max="6918" width="11.42578125" style="2" bestFit="1" customWidth="1"/>
    <col min="6919" max="6919" width="11.140625" style="2" customWidth="1"/>
    <col min="6920" max="6920" width="7.42578125" style="2" customWidth="1"/>
    <col min="6921" max="6921" width="1" style="2" customWidth="1"/>
    <col min="6922" max="6922" width="13.140625" style="2" customWidth="1"/>
    <col min="6923" max="6923" width="10.5703125" style="2" customWidth="1"/>
    <col min="6924" max="6924" width="11" style="2" customWidth="1"/>
    <col min="6925" max="6925" width="9.85546875" style="2" customWidth="1"/>
    <col min="6926" max="7169" width="9.140625" style="2"/>
    <col min="7170" max="7170" width="8.28515625" style="2" customWidth="1"/>
    <col min="7171" max="7171" width="0.5703125" style="2" customWidth="1"/>
    <col min="7172" max="7172" width="14.7109375" style="2" customWidth="1"/>
    <col min="7173" max="7173" width="10.85546875" style="2" customWidth="1"/>
    <col min="7174" max="7174" width="11.42578125" style="2" bestFit="1" customWidth="1"/>
    <col min="7175" max="7175" width="11.140625" style="2" customWidth="1"/>
    <col min="7176" max="7176" width="7.42578125" style="2" customWidth="1"/>
    <col min="7177" max="7177" width="1" style="2" customWidth="1"/>
    <col min="7178" max="7178" width="13.140625" style="2" customWidth="1"/>
    <col min="7179" max="7179" width="10.5703125" style="2" customWidth="1"/>
    <col min="7180" max="7180" width="11" style="2" customWidth="1"/>
    <col min="7181" max="7181" width="9.85546875" style="2" customWidth="1"/>
    <col min="7182" max="7425" width="9.140625" style="2"/>
    <col min="7426" max="7426" width="8.28515625" style="2" customWidth="1"/>
    <col min="7427" max="7427" width="0.5703125" style="2" customWidth="1"/>
    <col min="7428" max="7428" width="14.7109375" style="2" customWidth="1"/>
    <col min="7429" max="7429" width="10.85546875" style="2" customWidth="1"/>
    <col min="7430" max="7430" width="11.42578125" style="2" bestFit="1" customWidth="1"/>
    <col min="7431" max="7431" width="11.140625" style="2" customWidth="1"/>
    <col min="7432" max="7432" width="7.42578125" style="2" customWidth="1"/>
    <col min="7433" max="7433" width="1" style="2" customWidth="1"/>
    <col min="7434" max="7434" width="13.140625" style="2" customWidth="1"/>
    <col min="7435" max="7435" width="10.5703125" style="2" customWidth="1"/>
    <col min="7436" max="7436" width="11" style="2" customWidth="1"/>
    <col min="7437" max="7437" width="9.85546875" style="2" customWidth="1"/>
    <col min="7438" max="7681" width="9.140625" style="2"/>
    <col min="7682" max="7682" width="8.28515625" style="2" customWidth="1"/>
    <col min="7683" max="7683" width="0.5703125" style="2" customWidth="1"/>
    <col min="7684" max="7684" width="14.7109375" style="2" customWidth="1"/>
    <col min="7685" max="7685" width="10.85546875" style="2" customWidth="1"/>
    <col min="7686" max="7686" width="11.42578125" style="2" bestFit="1" customWidth="1"/>
    <col min="7687" max="7687" width="11.140625" style="2" customWidth="1"/>
    <col min="7688" max="7688" width="7.42578125" style="2" customWidth="1"/>
    <col min="7689" max="7689" width="1" style="2" customWidth="1"/>
    <col min="7690" max="7690" width="13.140625" style="2" customWidth="1"/>
    <col min="7691" max="7691" width="10.5703125" style="2" customWidth="1"/>
    <col min="7692" max="7692" width="11" style="2" customWidth="1"/>
    <col min="7693" max="7693" width="9.85546875" style="2" customWidth="1"/>
    <col min="7694" max="7937" width="9.140625" style="2"/>
    <col min="7938" max="7938" width="8.28515625" style="2" customWidth="1"/>
    <col min="7939" max="7939" width="0.5703125" style="2" customWidth="1"/>
    <col min="7940" max="7940" width="14.7109375" style="2" customWidth="1"/>
    <col min="7941" max="7941" width="10.85546875" style="2" customWidth="1"/>
    <col min="7942" max="7942" width="11.42578125" style="2" bestFit="1" customWidth="1"/>
    <col min="7943" max="7943" width="11.140625" style="2" customWidth="1"/>
    <col min="7944" max="7944" width="7.42578125" style="2" customWidth="1"/>
    <col min="7945" max="7945" width="1" style="2" customWidth="1"/>
    <col min="7946" max="7946" width="13.140625" style="2" customWidth="1"/>
    <col min="7947" max="7947" width="10.5703125" style="2" customWidth="1"/>
    <col min="7948" max="7948" width="11" style="2" customWidth="1"/>
    <col min="7949" max="7949" width="9.85546875" style="2" customWidth="1"/>
    <col min="7950" max="8193" width="9.140625" style="2"/>
    <col min="8194" max="8194" width="8.28515625" style="2" customWidth="1"/>
    <col min="8195" max="8195" width="0.5703125" style="2" customWidth="1"/>
    <col min="8196" max="8196" width="14.7109375" style="2" customWidth="1"/>
    <col min="8197" max="8197" width="10.85546875" style="2" customWidth="1"/>
    <col min="8198" max="8198" width="11.42578125" style="2" bestFit="1" customWidth="1"/>
    <col min="8199" max="8199" width="11.140625" style="2" customWidth="1"/>
    <col min="8200" max="8200" width="7.42578125" style="2" customWidth="1"/>
    <col min="8201" max="8201" width="1" style="2" customWidth="1"/>
    <col min="8202" max="8202" width="13.140625" style="2" customWidth="1"/>
    <col min="8203" max="8203" width="10.5703125" style="2" customWidth="1"/>
    <col min="8204" max="8204" width="11" style="2" customWidth="1"/>
    <col min="8205" max="8205" width="9.85546875" style="2" customWidth="1"/>
    <col min="8206" max="8449" width="9.140625" style="2"/>
    <col min="8450" max="8450" width="8.28515625" style="2" customWidth="1"/>
    <col min="8451" max="8451" width="0.5703125" style="2" customWidth="1"/>
    <col min="8452" max="8452" width="14.7109375" style="2" customWidth="1"/>
    <col min="8453" max="8453" width="10.85546875" style="2" customWidth="1"/>
    <col min="8454" max="8454" width="11.42578125" style="2" bestFit="1" customWidth="1"/>
    <col min="8455" max="8455" width="11.140625" style="2" customWidth="1"/>
    <col min="8456" max="8456" width="7.42578125" style="2" customWidth="1"/>
    <col min="8457" max="8457" width="1" style="2" customWidth="1"/>
    <col min="8458" max="8458" width="13.140625" style="2" customWidth="1"/>
    <col min="8459" max="8459" width="10.5703125" style="2" customWidth="1"/>
    <col min="8460" max="8460" width="11" style="2" customWidth="1"/>
    <col min="8461" max="8461" width="9.85546875" style="2" customWidth="1"/>
    <col min="8462" max="8705" width="9.140625" style="2"/>
    <col min="8706" max="8706" width="8.28515625" style="2" customWidth="1"/>
    <col min="8707" max="8707" width="0.5703125" style="2" customWidth="1"/>
    <col min="8708" max="8708" width="14.7109375" style="2" customWidth="1"/>
    <col min="8709" max="8709" width="10.85546875" style="2" customWidth="1"/>
    <col min="8710" max="8710" width="11.42578125" style="2" bestFit="1" customWidth="1"/>
    <col min="8711" max="8711" width="11.140625" style="2" customWidth="1"/>
    <col min="8712" max="8712" width="7.42578125" style="2" customWidth="1"/>
    <col min="8713" max="8713" width="1" style="2" customWidth="1"/>
    <col min="8714" max="8714" width="13.140625" style="2" customWidth="1"/>
    <col min="8715" max="8715" width="10.5703125" style="2" customWidth="1"/>
    <col min="8716" max="8716" width="11" style="2" customWidth="1"/>
    <col min="8717" max="8717" width="9.85546875" style="2" customWidth="1"/>
    <col min="8718" max="8961" width="9.140625" style="2"/>
    <col min="8962" max="8962" width="8.28515625" style="2" customWidth="1"/>
    <col min="8963" max="8963" width="0.5703125" style="2" customWidth="1"/>
    <col min="8964" max="8964" width="14.7109375" style="2" customWidth="1"/>
    <col min="8965" max="8965" width="10.85546875" style="2" customWidth="1"/>
    <col min="8966" max="8966" width="11.42578125" style="2" bestFit="1" customWidth="1"/>
    <col min="8967" max="8967" width="11.140625" style="2" customWidth="1"/>
    <col min="8968" max="8968" width="7.42578125" style="2" customWidth="1"/>
    <col min="8969" max="8969" width="1" style="2" customWidth="1"/>
    <col min="8970" max="8970" width="13.140625" style="2" customWidth="1"/>
    <col min="8971" max="8971" width="10.5703125" style="2" customWidth="1"/>
    <col min="8972" max="8972" width="11" style="2" customWidth="1"/>
    <col min="8973" max="8973" width="9.85546875" style="2" customWidth="1"/>
    <col min="8974" max="9217" width="9.140625" style="2"/>
    <col min="9218" max="9218" width="8.28515625" style="2" customWidth="1"/>
    <col min="9219" max="9219" width="0.5703125" style="2" customWidth="1"/>
    <col min="9220" max="9220" width="14.7109375" style="2" customWidth="1"/>
    <col min="9221" max="9221" width="10.85546875" style="2" customWidth="1"/>
    <col min="9222" max="9222" width="11.42578125" style="2" bestFit="1" customWidth="1"/>
    <col min="9223" max="9223" width="11.140625" style="2" customWidth="1"/>
    <col min="9224" max="9224" width="7.42578125" style="2" customWidth="1"/>
    <col min="9225" max="9225" width="1" style="2" customWidth="1"/>
    <col min="9226" max="9226" width="13.140625" style="2" customWidth="1"/>
    <col min="9227" max="9227" width="10.5703125" style="2" customWidth="1"/>
    <col min="9228" max="9228" width="11" style="2" customWidth="1"/>
    <col min="9229" max="9229" width="9.85546875" style="2" customWidth="1"/>
    <col min="9230" max="9473" width="9.140625" style="2"/>
    <col min="9474" max="9474" width="8.28515625" style="2" customWidth="1"/>
    <col min="9475" max="9475" width="0.5703125" style="2" customWidth="1"/>
    <col min="9476" max="9476" width="14.7109375" style="2" customWidth="1"/>
    <col min="9477" max="9477" width="10.85546875" style="2" customWidth="1"/>
    <col min="9478" max="9478" width="11.42578125" style="2" bestFit="1" customWidth="1"/>
    <col min="9479" max="9479" width="11.140625" style="2" customWidth="1"/>
    <col min="9480" max="9480" width="7.42578125" style="2" customWidth="1"/>
    <col min="9481" max="9481" width="1" style="2" customWidth="1"/>
    <col min="9482" max="9482" width="13.140625" style="2" customWidth="1"/>
    <col min="9483" max="9483" width="10.5703125" style="2" customWidth="1"/>
    <col min="9484" max="9484" width="11" style="2" customWidth="1"/>
    <col min="9485" max="9485" width="9.85546875" style="2" customWidth="1"/>
    <col min="9486" max="9729" width="9.140625" style="2"/>
    <col min="9730" max="9730" width="8.28515625" style="2" customWidth="1"/>
    <col min="9731" max="9731" width="0.5703125" style="2" customWidth="1"/>
    <col min="9732" max="9732" width="14.7109375" style="2" customWidth="1"/>
    <col min="9733" max="9733" width="10.85546875" style="2" customWidth="1"/>
    <col min="9734" max="9734" width="11.42578125" style="2" bestFit="1" customWidth="1"/>
    <col min="9735" max="9735" width="11.140625" style="2" customWidth="1"/>
    <col min="9736" max="9736" width="7.42578125" style="2" customWidth="1"/>
    <col min="9737" max="9737" width="1" style="2" customWidth="1"/>
    <col min="9738" max="9738" width="13.140625" style="2" customWidth="1"/>
    <col min="9739" max="9739" width="10.5703125" style="2" customWidth="1"/>
    <col min="9740" max="9740" width="11" style="2" customWidth="1"/>
    <col min="9741" max="9741" width="9.85546875" style="2" customWidth="1"/>
    <col min="9742" max="9985" width="9.140625" style="2"/>
    <col min="9986" max="9986" width="8.28515625" style="2" customWidth="1"/>
    <col min="9987" max="9987" width="0.5703125" style="2" customWidth="1"/>
    <col min="9988" max="9988" width="14.7109375" style="2" customWidth="1"/>
    <col min="9989" max="9989" width="10.85546875" style="2" customWidth="1"/>
    <col min="9990" max="9990" width="11.42578125" style="2" bestFit="1" customWidth="1"/>
    <col min="9991" max="9991" width="11.140625" style="2" customWidth="1"/>
    <col min="9992" max="9992" width="7.42578125" style="2" customWidth="1"/>
    <col min="9993" max="9993" width="1" style="2" customWidth="1"/>
    <col min="9994" max="9994" width="13.140625" style="2" customWidth="1"/>
    <col min="9995" max="9995" width="10.5703125" style="2" customWidth="1"/>
    <col min="9996" max="9996" width="11" style="2" customWidth="1"/>
    <col min="9997" max="9997" width="9.85546875" style="2" customWidth="1"/>
    <col min="9998" max="10241" width="9.140625" style="2"/>
    <col min="10242" max="10242" width="8.28515625" style="2" customWidth="1"/>
    <col min="10243" max="10243" width="0.5703125" style="2" customWidth="1"/>
    <col min="10244" max="10244" width="14.7109375" style="2" customWidth="1"/>
    <col min="10245" max="10245" width="10.85546875" style="2" customWidth="1"/>
    <col min="10246" max="10246" width="11.42578125" style="2" bestFit="1" customWidth="1"/>
    <col min="10247" max="10247" width="11.140625" style="2" customWidth="1"/>
    <col min="10248" max="10248" width="7.42578125" style="2" customWidth="1"/>
    <col min="10249" max="10249" width="1" style="2" customWidth="1"/>
    <col min="10250" max="10250" width="13.140625" style="2" customWidth="1"/>
    <col min="10251" max="10251" width="10.5703125" style="2" customWidth="1"/>
    <col min="10252" max="10252" width="11" style="2" customWidth="1"/>
    <col min="10253" max="10253" width="9.85546875" style="2" customWidth="1"/>
    <col min="10254" max="10497" width="9.140625" style="2"/>
    <col min="10498" max="10498" width="8.28515625" style="2" customWidth="1"/>
    <col min="10499" max="10499" width="0.5703125" style="2" customWidth="1"/>
    <col min="10500" max="10500" width="14.7109375" style="2" customWidth="1"/>
    <col min="10501" max="10501" width="10.85546875" style="2" customWidth="1"/>
    <col min="10502" max="10502" width="11.42578125" style="2" bestFit="1" customWidth="1"/>
    <col min="10503" max="10503" width="11.140625" style="2" customWidth="1"/>
    <col min="10504" max="10504" width="7.42578125" style="2" customWidth="1"/>
    <col min="10505" max="10505" width="1" style="2" customWidth="1"/>
    <col min="10506" max="10506" width="13.140625" style="2" customWidth="1"/>
    <col min="10507" max="10507" width="10.5703125" style="2" customWidth="1"/>
    <col min="10508" max="10508" width="11" style="2" customWidth="1"/>
    <col min="10509" max="10509" width="9.85546875" style="2" customWidth="1"/>
    <col min="10510" max="10753" width="9.140625" style="2"/>
    <col min="10754" max="10754" width="8.28515625" style="2" customWidth="1"/>
    <col min="10755" max="10755" width="0.5703125" style="2" customWidth="1"/>
    <col min="10756" max="10756" width="14.7109375" style="2" customWidth="1"/>
    <col min="10757" max="10757" width="10.85546875" style="2" customWidth="1"/>
    <col min="10758" max="10758" width="11.42578125" style="2" bestFit="1" customWidth="1"/>
    <col min="10759" max="10759" width="11.140625" style="2" customWidth="1"/>
    <col min="10760" max="10760" width="7.42578125" style="2" customWidth="1"/>
    <col min="10761" max="10761" width="1" style="2" customWidth="1"/>
    <col min="10762" max="10762" width="13.140625" style="2" customWidth="1"/>
    <col min="10763" max="10763" width="10.5703125" style="2" customWidth="1"/>
    <col min="10764" max="10764" width="11" style="2" customWidth="1"/>
    <col min="10765" max="10765" width="9.85546875" style="2" customWidth="1"/>
    <col min="10766" max="11009" width="9.140625" style="2"/>
    <col min="11010" max="11010" width="8.28515625" style="2" customWidth="1"/>
    <col min="11011" max="11011" width="0.5703125" style="2" customWidth="1"/>
    <col min="11012" max="11012" width="14.7109375" style="2" customWidth="1"/>
    <col min="11013" max="11013" width="10.85546875" style="2" customWidth="1"/>
    <col min="11014" max="11014" width="11.42578125" style="2" bestFit="1" customWidth="1"/>
    <col min="11015" max="11015" width="11.140625" style="2" customWidth="1"/>
    <col min="11016" max="11016" width="7.42578125" style="2" customWidth="1"/>
    <col min="11017" max="11017" width="1" style="2" customWidth="1"/>
    <col min="11018" max="11018" width="13.140625" style="2" customWidth="1"/>
    <col min="11019" max="11019" width="10.5703125" style="2" customWidth="1"/>
    <col min="11020" max="11020" width="11" style="2" customWidth="1"/>
    <col min="11021" max="11021" width="9.85546875" style="2" customWidth="1"/>
    <col min="11022" max="11265" width="9.140625" style="2"/>
    <col min="11266" max="11266" width="8.28515625" style="2" customWidth="1"/>
    <col min="11267" max="11267" width="0.5703125" style="2" customWidth="1"/>
    <col min="11268" max="11268" width="14.7109375" style="2" customWidth="1"/>
    <col min="11269" max="11269" width="10.85546875" style="2" customWidth="1"/>
    <col min="11270" max="11270" width="11.42578125" style="2" bestFit="1" customWidth="1"/>
    <col min="11271" max="11271" width="11.140625" style="2" customWidth="1"/>
    <col min="11272" max="11272" width="7.42578125" style="2" customWidth="1"/>
    <col min="11273" max="11273" width="1" style="2" customWidth="1"/>
    <col min="11274" max="11274" width="13.140625" style="2" customWidth="1"/>
    <col min="11275" max="11275" width="10.5703125" style="2" customWidth="1"/>
    <col min="11276" max="11276" width="11" style="2" customWidth="1"/>
    <col min="11277" max="11277" width="9.85546875" style="2" customWidth="1"/>
    <col min="11278" max="11521" width="9.140625" style="2"/>
    <col min="11522" max="11522" width="8.28515625" style="2" customWidth="1"/>
    <col min="11523" max="11523" width="0.5703125" style="2" customWidth="1"/>
    <col min="11524" max="11524" width="14.7109375" style="2" customWidth="1"/>
    <col min="11525" max="11525" width="10.85546875" style="2" customWidth="1"/>
    <col min="11526" max="11526" width="11.42578125" style="2" bestFit="1" customWidth="1"/>
    <col min="11527" max="11527" width="11.140625" style="2" customWidth="1"/>
    <col min="11528" max="11528" width="7.42578125" style="2" customWidth="1"/>
    <col min="11529" max="11529" width="1" style="2" customWidth="1"/>
    <col min="11530" max="11530" width="13.140625" style="2" customWidth="1"/>
    <col min="11531" max="11531" width="10.5703125" style="2" customWidth="1"/>
    <col min="11532" max="11532" width="11" style="2" customWidth="1"/>
    <col min="11533" max="11533" width="9.85546875" style="2" customWidth="1"/>
    <col min="11534" max="11777" width="9.140625" style="2"/>
    <col min="11778" max="11778" width="8.28515625" style="2" customWidth="1"/>
    <col min="11779" max="11779" width="0.5703125" style="2" customWidth="1"/>
    <col min="11780" max="11780" width="14.7109375" style="2" customWidth="1"/>
    <col min="11781" max="11781" width="10.85546875" style="2" customWidth="1"/>
    <col min="11782" max="11782" width="11.42578125" style="2" bestFit="1" customWidth="1"/>
    <col min="11783" max="11783" width="11.140625" style="2" customWidth="1"/>
    <col min="11784" max="11784" width="7.42578125" style="2" customWidth="1"/>
    <col min="11785" max="11785" width="1" style="2" customWidth="1"/>
    <col min="11786" max="11786" width="13.140625" style="2" customWidth="1"/>
    <col min="11787" max="11787" width="10.5703125" style="2" customWidth="1"/>
    <col min="11788" max="11788" width="11" style="2" customWidth="1"/>
    <col min="11789" max="11789" width="9.85546875" style="2" customWidth="1"/>
    <col min="11790" max="12033" width="9.140625" style="2"/>
    <col min="12034" max="12034" width="8.28515625" style="2" customWidth="1"/>
    <col min="12035" max="12035" width="0.5703125" style="2" customWidth="1"/>
    <col min="12036" max="12036" width="14.7109375" style="2" customWidth="1"/>
    <col min="12037" max="12037" width="10.85546875" style="2" customWidth="1"/>
    <col min="12038" max="12038" width="11.42578125" style="2" bestFit="1" customWidth="1"/>
    <col min="12039" max="12039" width="11.140625" style="2" customWidth="1"/>
    <col min="12040" max="12040" width="7.42578125" style="2" customWidth="1"/>
    <col min="12041" max="12041" width="1" style="2" customWidth="1"/>
    <col min="12042" max="12042" width="13.140625" style="2" customWidth="1"/>
    <col min="12043" max="12043" width="10.5703125" style="2" customWidth="1"/>
    <col min="12044" max="12044" width="11" style="2" customWidth="1"/>
    <col min="12045" max="12045" width="9.85546875" style="2" customWidth="1"/>
    <col min="12046" max="12289" width="9.140625" style="2"/>
    <col min="12290" max="12290" width="8.28515625" style="2" customWidth="1"/>
    <col min="12291" max="12291" width="0.5703125" style="2" customWidth="1"/>
    <col min="12292" max="12292" width="14.7109375" style="2" customWidth="1"/>
    <col min="12293" max="12293" width="10.85546875" style="2" customWidth="1"/>
    <col min="12294" max="12294" width="11.42578125" style="2" bestFit="1" customWidth="1"/>
    <col min="12295" max="12295" width="11.140625" style="2" customWidth="1"/>
    <col min="12296" max="12296" width="7.42578125" style="2" customWidth="1"/>
    <col min="12297" max="12297" width="1" style="2" customWidth="1"/>
    <col min="12298" max="12298" width="13.140625" style="2" customWidth="1"/>
    <col min="12299" max="12299" width="10.5703125" style="2" customWidth="1"/>
    <col min="12300" max="12300" width="11" style="2" customWidth="1"/>
    <col min="12301" max="12301" width="9.85546875" style="2" customWidth="1"/>
    <col min="12302" max="12545" width="9.140625" style="2"/>
    <col min="12546" max="12546" width="8.28515625" style="2" customWidth="1"/>
    <col min="12547" max="12547" width="0.5703125" style="2" customWidth="1"/>
    <col min="12548" max="12548" width="14.7109375" style="2" customWidth="1"/>
    <col min="12549" max="12549" width="10.85546875" style="2" customWidth="1"/>
    <col min="12550" max="12550" width="11.42578125" style="2" bestFit="1" customWidth="1"/>
    <col min="12551" max="12551" width="11.140625" style="2" customWidth="1"/>
    <col min="12552" max="12552" width="7.42578125" style="2" customWidth="1"/>
    <col min="12553" max="12553" width="1" style="2" customWidth="1"/>
    <col min="12554" max="12554" width="13.140625" style="2" customWidth="1"/>
    <col min="12555" max="12555" width="10.5703125" style="2" customWidth="1"/>
    <col min="12556" max="12556" width="11" style="2" customWidth="1"/>
    <col min="12557" max="12557" width="9.85546875" style="2" customWidth="1"/>
    <col min="12558" max="12801" width="9.140625" style="2"/>
    <col min="12802" max="12802" width="8.28515625" style="2" customWidth="1"/>
    <col min="12803" max="12803" width="0.5703125" style="2" customWidth="1"/>
    <col min="12804" max="12804" width="14.7109375" style="2" customWidth="1"/>
    <col min="12805" max="12805" width="10.85546875" style="2" customWidth="1"/>
    <col min="12806" max="12806" width="11.42578125" style="2" bestFit="1" customWidth="1"/>
    <col min="12807" max="12807" width="11.140625" style="2" customWidth="1"/>
    <col min="12808" max="12808" width="7.42578125" style="2" customWidth="1"/>
    <col min="12809" max="12809" width="1" style="2" customWidth="1"/>
    <col min="12810" max="12810" width="13.140625" style="2" customWidth="1"/>
    <col min="12811" max="12811" width="10.5703125" style="2" customWidth="1"/>
    <col min="12812" max="12812" width="11" style="2" customWidth="1"/>
    <col min="12813" max="12813" width="9.85546875" style="2" customWidth="1"/>
    <col min="12814" max="13057" width="9.140625" style="2"/>
    <col min="13058" max="13058" width="8.28515625" style="2" customWidth="1"/>
    <col min="13059" max="13059" width="0.5703125" style="2" customWidth="1"/>
    <col min="13060" max="13060" width="14.7109375" style="2" customWidth="1"/>
    <col min="13061" max="13061" width="10.85546875" style="2" customWidth="1"/>
    <col min="13062" max="13062" width="11.42578125" style="2" bestFit="1" customWidth="1"/>
    <col min="13063" max="13063" width="11.140625" style="2" customWidth="1"/>
    <col min="13064" max="13064" width="7.42578125" style="2" customWidth="1"/>
    <col min="13065" max="13065" width="1" style="2" customWidth="1"/>
    <col min="13066" max="13066" width="13.140625" style="2" customWidth="1"/>
    <col min="13067" max="13067" width="10.5703125" style="2" customWidth="1"/>
    <col min="13068" max="13068" width="11" style="2" customWidth="1"/>
    <col min="13069" max="13069" width="9.85546875" style="2" customWidth="1"/>
    <col min="13070" max="13313" width="9.140625" style="2"/>
    <col min="13314" max="13314" width="8.28515625" style="2" customWidth="1"/>
    <col min="13315" max="13315" width="0.5703125" style="2" customWidth="1"/>
    <col min="13316" max="13316" width="14.7109375" style="2" customWidth="1"/>
    <col min="13317" max="13317" width="10.85546875" style="2" customWidth="1"/>
    <col min="13318" max="13318" width="11.42578125" style="2" bestFit="1" customWidth="1"/>
    <col min="13319" max="13319" width="11.140625" style="2" customWidth="1"/>
    <col min="13320" max="13320" width="7.42578125" style="2" customWidth="1"/>
    <col min="13321" max="13321" width="1" style="2" customWidth="1"/>
    <col min="13322" max="13322" width="13.140625" style="2" customWidth="1"/>
    <col min="13323" max="13323" width="10.5703125" style="2" customWidth="1"/>
    <col min="13324" max="13324" width="11" style="2" customWidth="1"/>
    <col min="13325" max="13325" width="9.85546875" style="2" customWidth="1"/>
    <col min="13326" max="13569" width="9.140625" style="2"/>
    <col min="13570" max="13570" width="8.28515625" style="2" customWidth="1"/>
    <col min="13571" max="13571" width="0.5703125" style="2" customWidth="1"/>
    <col min="13572" max="13572" width="14.7109375" style="2" customWidth="1"/>
    <col min="13573" max="13573" width="10.85546875" style="2" customWidth="1"/>
    <col min="13574" max="13574" width="11.42578125" style="2" bestFit="1" customWidth="1"/>
    <col min="13575" max="13575" width="11.140625" style="2" customWidth="1"/>
    <col min="13576" max="13576" width="7.42578125" style="2" customWidth="1"/>
    <col min="13577" max="13577" width="1" style="2" customWidth="1"/>
    <col min="13578" max="13578" width="13.140625" style="2" customWidth="1"/>
    <col min="13579" max="13579" width="10.5703125" style="2" customWidth="1"/>
    <col min="13580" max="13580" width="11" style="2" customWidth="1"/>
    <col min="13581" max="13581" width="9.85546875" style="2" customWidth="1"/>
    <col min="13582" max="13825" width="9.140625" style="2"/>
    <col min="13826" max="13826" width="8.28515625" style="2" customWidth="1"/>
    <col min="13827" max="13827" width="0.5703125" style="2" customWidth="1"/>
    <col min="13828" max="13828" width="14.7109375" style="2" customWidth="1"/>
    <col min="13829" max="13829" width="10.85546875" style="2" customWidth="1"/>
    <col min="13830" max="13830" width="11.42578125" style="2" bestFit="1" customWidth="1"/>
    <col min="13831" max="13831" width="11.140625" style="2" customWidth="1"/>
    <col min="13832" max="13832" width="7.42578125" style="2" customWidth="1"/>
    <col min="13833" max="13833" width="1" style="2" customWidth="1"/>
    <col min="13834" max="13834" width="13.140625" style="2" customWidth="1"/>
    <col min="13835" max="13835" width="10.5703125" style="2" customWidth="1"/>
    <col min="13836" max="13836" width="11" style="2" customWidth="1"/>
    <col min="13837" max="13837" width="9.85546875" style="2" customWidth="1"/>
    <col min="13838" max="14081" width="9.140625" style="2"/>
    <col min="14082" max="14082" width="8.28515625" style="2" customWidth="1"/>
    <col min="14083" max="14083" width="0.5703125" style="2" customWidth="1"/>
    <col min="14084" max="14084" width="14.7109375" style="2" customWidth="1"/>
    <col min="14085" max="14085" width="10.85546875" style="2" customWidth="1"/>
    <col min="14086" max="14086" width="11.42578125" style="2" bestFit="1" customWidth="1"/>
    <col min="14087" max="14087" width="11.140625" style="2" customWidth="1"/>
    <col min="14088" max="14088" width="7.42578125" style="2" customWidth="1"/>
    <col min="14089" max="14089" width="1" style="2" customWidth="1"/>
    <col min="14090" max="14090" width="13.140625" style="2" customWidth="1"/>
    <col min="14091" max="14091" width="10.5703125" style="2" customWidth="1"/>
    <col min="14092" max="14092" width="11" style="2" customWidth="1"/>
    <col min="14093" max="14093" width="9.85546875" style="2" customWidth="1"/>
    <col min="14094" max="14337" width="9.140625" style="2"/>
    <col min="14338" max="14338" width="8.28515625" style="2" customWidth="1"/>
    <col min="14339" max="14339" width="0.5703125" style="2" customWidth="1"/>
    <col min="14340" max="14340" width="14.7109375" style="2" customWidth="1"/>
    <col min="14341" max="14341" width="10.85546875" style="2" customWidth="1"/>
    <col min="14342" max="14342" width="11.42578125" style="2" bestFit="1" customWidth="1"/>
    <col min="14343" max="14343" width="11.140625" style="2" customWidth="1"/>
    <col min="14344" max="14344" width="7.42578125" style="2" customWidth="1"/>
    <col min="14345" max="14345" width="1" style="2" customWidth="1"/>
    <col min="14346" max="14346" width="13.140625" style="2" customWidth="1"/>
    <col min="14347" max="14347" width="10.5703125" style="2" customWidth="1"/>
    <col min="14348" max="14348" width="11" style="2" customWidth="1"/>
    <col min="14349" max="14349" width="9.85546875" style="2" customWidth="1"/>
    <col min="14350" max="14593" width="9.140625" style="2"/>
    <col min="14594" max="14594" width="8.28515625" style="2" customWidth="1"/>
    <col min="14595" max="14595" width="0.5703125" style="2" customWidth="1"/>
    <col min="14596" max="14596" width="14.7109375" style="2" customWidth="1"/>
    <col min="14597" max="14597" width="10.85546875" style="2" customWidth="1"/>
    <col min="14598" max="14598" width="11.42578125" style="2" bestFit="1" customWidth="1"/>
    <col min="14599" max="14599" width="11.140625" style="2" customWidth="1"/>
    <col min="14600" max="14600" width="7.42578125" style="2" customWidth="1"/>
    <col min="14601" max="14601" width="1" style="2" customWidth="1"/>
    <col min="14602" max="14602" width="13.140625" style="2" customWidth="1"/>
    <col min="14603" max="14603" width="10.5703125" style="2" customWidth="1"/>
    <col min="14604" max="14604" width="11" style="2" customWidth="1"/>
    <col min="14605" max="14605" width="9.85546875" style="2" customWidth="1"/>
    <col min="14606" max="14849" width="9.140625" style="2"/>
    <col min="14850" max="14850" width="8.28515625" style="2" customWidth="1"/>
    <col min="14851" max="14851" width="0.5703125" style="2" customWidth="1"/>
    <col min="14852" max="14852" width="14.7109375" style="2" customWidth="1"/>
    <col min="14853" max="14853" width="10.85546875" style="2" customWidth="1"/>
    <col min="14854" max="14854" width="11.42578125" style="2" bestFit="1" customWidth="1"/>
    <col min="14855" max="14855" width="11.140625" style="2" customWidth="1"/>
    <col min="14856" max="14856" width="7.42578125" style="2" customWidth="1"/>
    <col min="14857" max="14857" width="1" style="2" customWidth="1"/>
    <col min="14858" max="14858" width="13.140625" style="2" customWidth="1"/>
    <col min="14859" max="14859" width="10.5703125" style="2" customWidth="1"/>
    <col min="14860" max="14860" width="11" style="2" customWidth="1"/>
    <col min="14861" max="14861" width="9.85546875" style="2" customWidth="1"/>
    <col min="14862" max="15105" width="9.140625" style="2"/>
    <col min="15106" max="15106" width="8.28515625" style="2" customWidth="1"/>
    <col min="15107" max="15107" width="0.5703125" style="2" customWidth="1"/>
    <col min="15108" max="15108" width="14.7109375" style="2" customWidth="1"/>
    <col min="15109" max="15109" width="10.85546875" style="2" customWidth="1"/>
    <col min="15110" max="15110" width="11.42578125" style="2" bestFit="1" customWidth="1"/>
    <col min="15111" max="15111" width="11.140625" style="2" customWidth="1"/>
    <col min="15112" max="15112" width="7.42578125" style="2" customWidth="1"/>
    <col min="15113" max="15113" width="1" style="2" customWidth="1"/>
    <col min="15114" max="15114" width="13.140625" style="2" customWidth="1"/>
    <col min="15115" max="15115" width="10.5703125" style="2" customWidth="1"/>
    <col min="15116" max="15116" width="11" style="2" customWidth="1"/>
    <col min="15117" max="15117" width="9.85546875" style="2" customWidth="1"/>
    <col min="15118" max="15361" width="9.140625" style="2"/>
    <col min="15362" max="15362" width="8.28515625" style="2" customWidth="1"/>
    <col min="15363" max="15363" width="0.5703125" style="2" customWidth="1"/>
    <col min="15364" max="15364" width="14.7109375" style="2" customWidth="1"/>
    <col min="15365" max="15365" width="10.85546875" style="2" customWidth="1"/>
    <col min="15366" max="15366" width="11.42578125" style="2" bestFit="1" customWidth="1"/>
    <col min="15367" max="15367" width="11.140625" style="2" customWidth="1"/>
    <col min="15368" max="15368" width="7.42578125" style="2" customWidth="1"/>
    <col min="15369" max="15369" width="1" style="2" customWidth="1"/>
    <col min="15370" max="15370" width="13.140625" style="2" customWidth="1"/>
    <col min="15371" max="15371" width="10.5703125" style="2" customWidth="1"/>
    <col min="15372" max="15372" width="11" style="2" customWidth="1"/>
    <col min="15373" max="15373" width="9.85546875" style="2" customWidth="1"/>
    <col min="15374" max="15617" width="9.140625" style="2"/>
    <col min="15618" max="15618" width="8.28515625" style="2" customWidth="1"/>
    <col min="15619" max="15619" width="0.5703125" style="2" customWidth="1"/>
    <col min="15620" max="15620" width="14.7109375" style="2" customWidth="1"/>
    <col min="15621" max="15621" width="10.85546875" style="2" customWidth="1"/>
    <col min="15622" max="15622" width="11.42578125" style="2" bestFit="1" customWidth="1"/>
    <col min="15623" max="15623" width="11.140625" style="2" customWidth="1"/>
    <col min="15624" max="15624" width="7.42578125" style="2" customWidth="1"/>
    <col min="15625" max="15625" width="1" style="2" customWidth="1"/>
    <col min="15626" max="15626" width="13.140625" style="2" customWidth="1"/>
    <col min="15627" max="15627" width="10.5703125" style="2" customWidth="1"/>
    <col min="15628" max="15628" width="11" style="2" customWidth="1"/>
    <col min="15629" max="15629" width="9.85546875" style="2" customWidth="1"/>
    <col min="15630" max="15873" width="9.140625" style="2"/>
    <col min="15874" max="15874" width="8.28515625" style="2" customWidth="1"/>
    <col min="15875" max="15875" width="0.5703125" style="2" customWidth="1"/>
    <col min="15876" max="15876" width="14.7109375" style="2" customWidth="1"/>
    <col min="15877" max="15877" width="10.85546875" style="2" customWidth="1"/>
    <col min="15878" max="15878" width="11.42578125" style="2" bestFit="1" customWidth="1"/>
    <col min="15879" max="15879" width="11.140625" style="2" customWidth="1"/>
    <col min="15880" max="15880" width="7.42578125" style="2" customWidth="1"/>
    <col min="15881" max="15881" width="1" style="2" customWidth="1"/>
    <col min="15882" max="15882" width="13.140625" style="2" customWidth="1"/>
    <col min="15883" max="15883" width="10.5703125" style="2" customWidth="1"/>
    <col min="15884" max="15884" width="11" style="2" customWidth="1"/>
    <col min="15885" max="15885" width="9.85546875" style="2" customWidth="1"/>
    <col min="15886" max="16129" width="9.140625" style="2"/>
    <col min="16130" max="16130" width="8.28515625" style="2" customWidth="1"/>
    <col min="16131" max="16131" width="0.5703125" style="2" customWidth="1"/>
    <col min="16132" max="16132" width="14.7109375" style="2" customWidth="1"/>
    <col min="16133" max="16133" width="10.85546875" style="2" customWidth="1"/>
    <col min="16134" max="16134" width="11.42578125" style="2" bestFit="1" customWidth="1"/>
    <col min="16135" max="16135" width="11.140625" style="2" customWidth="1"/>
    <col min="16136" max="16136" width="7.42578125" style="2" customWidth="1"/>
    <col min="16137" max="16137" width="1" style="2" customWidth="1"/>
    <col min="16138" max="16138" width="13.140625" style="2" customWidth="1"/>
    <col min="16139" max="16139" width="10.5703125" style="2" customWidth="1"/>
    <col min="16140" max="16140" width="11" style="2" customWidth="1"/>
    <col min="16141" max="16141" width="9.85546875" style="2" customWidth="1"/>
    <col min="16142" max="16384" width="9.140625" style="2"/>
  </cols>
  <sheetData>
    <row r="1" spans="1:13" ht="21.75" customHeight="1" x14ac:dyDescent="0.35">
      <c r="A1" s="121" t="s">
        <v>168</v>
      </c>
    </row>
    <row r="3" spans="1:13" ht="36.75" customHeight="1" x14ac:dyDescent="0.2">
      <c r="A3" s="3" t="s">
        <v>2</v>
      </c>
      <c r="B3" s="4" t="s">
        <v>0</v>
      </c>
      <c r="C3" s="5"/>
      <c r="D3" s="6" t="s">
        <v>26</v>
      </c>
      <c r="E3" s="7" t="s">
        <v>50</v>
      </c>
      <c r="F3" s="8" t="s">
        <v>28</v>
      </c>
      <c r="G3" s="7" t="s">
        <v>29</v>
      </c>
      <c r="H3" s="9" t="s">
        <v>30</v>
      </c>
      <c r="I3" s="10"/>
      <c r="J3" s="11" t="s">
        <v>31</v>
      </c>
      <c r="K3" s="12" t="s">
        <v>32</v>
      </c>
      <c r="L3" s="7" t="s">
        <v>51</v>
      </c>
      <c r="M3" s="7" t="s">
        <v>52</v>
      </c>
    </row>
    <row r="4" spans="1:13" x14ac:dyDescent="0.2">
      <c r="A4" s="13"/>
      <c r="B4" s="14"/>
      <c r="C4" s="15"/>
      <c r="D4" s="16"/>
      <c r="E4" s="13"/>
      <c r="F4" s="13"/>
      <c r="G4" s="13"/>
      <c r="H4" s="17"/>
      <c r="I4" s="18"/>
      <c r="J4" s="13"/>
      <c r="K4" s="13"/>
      <c r="L4" s="19"/>
      <c r="M4" s="19"/>
    </row>
    <row r="5" spans="1:13" x14ac:dyDescent="0.2">
      <c r="A5" s="20" t="s">
        <v>1</v>
      </c>
      <c r="B5" s="21">
        <v>139</v>
      </c>
      <c r="C5" s="22"/>
      <c r="D5" s="23">
        <v>54926989</v>
      </c>
      <c r="E5" s="24">
        <v>192530</v>
      </c>
      <c r="F5" s="23">
        <f>D5/B5</f>
        <v>395158.19424460432</v>
      </c>
      <c r="G5" s="25">
        <f>D5/E5</f>
        <v>285.29054692775151</v>
      </c>
      <c r="H5" s="26">
        <v>1</v>
      </c>
      <c r="I5" s="27"/>
      <c r="J5" s="28">
        <f t="shared" ref="J5" si="0">G5/H5</f>
        <v>285.29054692775151</v>
      </c>
      <c r="K5" s="29">
        <f>E5/B5</f>
        <v>1385.1079136690648</v>
      </c>
      <c r="L5" s="30"/>
      <c r="M5" s="30"/>
    </row>
    <row r="6" spans="1:13" x14ac:dyDescent="0.2">
      <c r="A6" s="30" t="s">
        <v>25</v>
      </c>
      <c r="B6" s="21">
        <f>'[1]19-20'!$B$59</f>
        <v>140</v>
      </c>
      <c r="C6" s="22"/>
      <c r="D6" s="23">
        <f>'[1]19-20'!$D$59</f>
        <v>54100779</v>
      </c>
      <c r="E6" s="24">
        <f>'[1]19-20'!$E$59</f>
        <v>193530</v>
      </c>
      <c r="F6" s="23">
        <f>D6/B6</f>
        <v>386434.13571428572</v>
      </c>
      <c r="G6" s="25">
        <f>D6/E6</f>
        <v>279.54724848860644</v>
      </c>
      <c r="H6" s="26">
        <v>0.98100368585199893</v>
      </c>
      <c r="I6" s="26"/>
      <c r="J6" s="28">
        <f t="shared" ref="J6:J28" si="1">G6/H6</f>
        <v>284.96044665298115</v>
      </c>
      <c r="K6" s="29">
        <f>E6/B6</f>
        <v>1382.3571428571429</v>
      </c>
      <c r="L6" s="31">
        <v>6073924</v>
      </c>
      <c r="M6" s="32">
        <f>E6/L6</f>
        <v>3.1862433576712521E-2</v>
      </c>
    </row>
    <row r="7" spans="1:13" x14ac:dyDescent="0.2">
      <c r="A7" s="30" t="s">
        <v>24</v>
      </c>
      <c r="B7" s="21">
        <f>'[1]18-19'!$B$59</f>
        <v>140</v>
      </c>
      <c r="C7" s="22"/>
      <c r="D7" s="23">
        <f>'[1]18-19'!$D$59</f>
        <v>51681910</v>
      </c>
      <c r="E7" s="24">
        <f>'[1]18-19'!$E$59</f>
        <v>193530</v>
      </c>
      <c r="F7" s="23">
        <f>D7/B7</f>
        <v>369156.5</v>
      </c>
      <c r="G7" s="25">
        <f>D7/E7</f>
        <v>267.04857128093835</v>
      </c>
      <c r="H7" s="26">
        <v>0.95293450524525103</v>
      </c>
      <c r="I7" s="26"/>
      <c r="J7" s="28">
        <f t="shared" si="1"/>
        <v>280.23811690207361</v>
      </c>
      <c r="K7" s="29">
        <f>E7/B7</f>
        <v>1382.3571428571429</v>
      </c>
      <c r="L7" s="31">
        <v>6385787</v>
      </c>
      <c r="M7" s="32">
        <f t="shared" ref="M7:M28" si="2">E7/L7</f>
        <v>3.0306366310057006E-2</v>
      </c>
    </row>
    <row r="8" spans="1:13" x14ac:dyDescent="0.2">
      <c r="A8" s="30" t="s">
        <v>3</v>
      </c>
      <c r="B8" s="21">
        <f>'[1]17-18'!$B$59</f>
        <v>142</v>
      </c>
      <c r="C8" s="22"/>
      <c r="D8" s="23">
        <f>'[1]17-18'!$D$59</f>
        <v>50649719</v>
      </c>
      <c r="E8" s="24">
        <f>'[1]17-18'!$E$59</f>
        <v>199722</v>
      </c>
      <c r="F8" s="23">
        <f>D8/B8</f>
        <v>356688.161971831</v>
      </c>
      <c r="G8" s="25">
        <f>D8/E8</f>
        <v>253.60110052973633</v>
      </c>
      <c r="H8" s="26">
        <v>0.92826764956053298</v>
      </c>
      <c r="I8" s="26"/>
      <c r="J8" s="28">
        <f t="shared" si="1"/>
        <v>273.19825338069029</v>
      </c>
      <c r="K8" s="29">
        <f>E8/B8</f>
        <v>1406.4929577464789</v>
      </c>
      <c r="L8" s="31">
        <v>7093912</v>
      </c>
      <c r="M8" s="32">
        <f t="shared" si="2"/>
        <v>2.8154000218779146E-2</v>
      </c>
    </row>
    <row r="9" spans="1:13" x14ac:dyDescent="0.2">
      <c r="A9" s="30" t="s">
        <v>4</v>
      </c>
      <c r="B9" s="21">
        <f>'[1]16-17'!$B$59</f>
        <v>165</v>
      </c>
      <c r="C9" s="22"/>
      <c r="D9" s="23">
        <f>'[1]16-17'!$D$59</f>
        <v>56186996</v>
      </c>
      <c r="E9" s="24">
        <f>'[1]16-17'!$E$59</f>
        <v>225678</v>
      </c>
      <c r="F9" s="23">
        <f t="shared" ref="F9:F28" si="3">D9/B9</f>
        <v>340527.24848484847</v>
      </c>
      <c r="G9" s="25">
        <f t="shared" ref="G9:G28" si="4">D9/E9</f>
        <v>248.96975336541445</v>
      </c>
      <c r="H9" s="26">
        <v>0.90076552310745672</v>
      </c>
      <c r="I9" s="26"/>
      <c r="J9" s="28">
        <f t="shared" si="1"/>
        <v>276.39796037765717</v>
      </c>
      <c r="K9" s="29">
        <f t="shared" ref="K9:K28" si="5">E9/B9</f>
        <v>1367.7454545454545</v>
      </c>
      <c r="L9" s="31">
        <v>7854801</v>
      </c>
      <c r="M9" s="32">
        <f t="shared" si="2"/>
        <v>2.8731218015580536E-2</v>
      </c>
    </row>
    <row r="10" spans="1:13" x14ac:dyDescent="0.2">
      <c r="A10" s="30" t="s">
        <v>5</v>
      </c>
      <c r="B10" s="21">
        <f>'[1]15-16'!$B$59</f>
        <v>126</v>
      </c>
      <c r="C10" s="22"/>
      <c r="D10" s="23">
        <f>'[1]15-16'!$D$59</f>
        <v>46606423</v>
      </c>
      <c r="E10" s="24">
        <f>'[1]15-16'!$E$59</f>
        <v>189733</v>
      </c>
      <c r="F10" s="23">
        <f t="shared" si="3"/>
        <v>369892.24603174604</v>
      </c>
      <c r="G10" s="25">
        <f t="shared" si="4"/>
        <v>245.64215502838198</v>
      </c>
      <c r="H10" s="26">
        <v>0.88715622341933653</v>
      </c>
      <c r="I10" s="26"/>
      <c r="J10" s="28">
        <f t="shared" si="1"/>
        <v>276.88714630396396</v>
      </c>
      <c r="K10" s="29">
        <f t="shared" si="5"/>
        <v>1505.8174603174602</v>
      </c>
      <c r="L10" s="31">
        <v>8417793</v>
      </c>
      <c r="M10" s="32">
        <f t="shared" si="2"/>
        <v>2.2539518374946971E-2</v>
      </c>
    </row>
    <row r="11" spans="1:13" x14ac:dyDescent="0.2">
      <c r="A11" s="30" t="s">
        <v>6</v>
      </c>
      <c r="B11" s="21">
        <f>'[1]14-15'!$B$59</f>
        <v>126</v>
      </c>
      <c r="C11" s="22"/>
      <c r="D11" s="23">
        <f>'[1]14-15'!$D$59</f>
        <v>46876529</v>
      </c>
      <c r="E11" s="24">
        <f>'[1]14-15'!$E$59</f>
        <v>189733</v>
      </c>
      <c r="F11" s="23">
        <f t="shared" si="3"/>
        <v>372035.94444444444</v>
      </c>
      <c r="G11" s="25">
        <f t="shared" si="4"/>
        <v>247.06576610289196</v>
      </c>
      <c r="H11" s="26">
        <v>0.86957754465551462</v>
      </c>
      <c r="I11" s="26"/>
      <c r="J11" s="28">
        <f t="shared" si="1"/>
        <v>284.12160320994457</v>
      </c>
      <c r="K11" s="29">
        <f t="shared" si="5"/>
        <v>1505.8174603174602</v>
      </c>
      <c r="L11" s="31">
        <v>9776089</v>
      </c>
      <c r="M11" s="32">
        <f t="shared" si="2"/>
        <v>1.9407863410408805E-2</v>
      </c>
    </row>
    <row r="12" spans="1:13" x14ac:dyDescent="0.2">
      <c r="A12" s="30" t="s">
        <v>7</v>
      </c>
      <c r="B12" s="21">
        <f>'[1]13-14'!$B$59</f>
        <v>126</v>
      </c>
      <c r="C12" s="22"/>
      <c r="D12" s="23">
        <f>'[1]13-14'!$D$59</f>
        <v>44067484</v>
      </c>
      <c r="E12" s="24">
        <f>'[1]13-14'!$E$59</f>
        <v>181581</v>
      </c>
      <c r="F12" s="23">
        <f t="shared" si="3"/>
        <v>349741.93650793651</v>
      </c>
      <c r="G12" s="25">
        <f t="shared" si="4"/>
        <v>242.68774816748447</v>
      </c>
      <c r="H12" s="26">
        <v>0.84434363481712504</v>
      </c>
      <c r="I12" s="26"/>
      <c r="J12" s="28">
        <f t="shared" si="1"/>
        <v>287.42769905531151</v>
      </c>
      <c r="K12" s="29">
        <f t="shared" si="5"/>
        <v>1441.1190476190477</v>
      </c>
      <c r="L12" s="31">
        <v>11634201</v>
      </c>
      <c r="M12" s="32">
        <f t="shared" si="2"/>
        <v>1.5607517869082715E-2</v>
      </c>
    </row>
    <row r="13" spans="1:13" x14ac:dyDescent="0.2">
      <c r="A13" s="30" t="s">
        <v>8</v>
      </c>
      <c r="B13" s="21">
        <f>'[1]12-13'!$B$59</f>
        <v>126</v>
      </c>
      <c r="C13" s="22"/>
      <c r="D13" s="23">
        <f>'[1]12-13'!$D$59</f>
        <v>45901792</v>
      </c>
      <c r="E13" s="24">
        <f>'[1]12-13'!$E$59</f>
        <v>189131</v>
      </c>
      <c r="F13" s="23">
        <f t="shared" si="3"/>
        <v>364299.93650793651</v>
      </c>
      <c r="G13" s="25">
        <f t="shared" si="4"/>
        <v>242.69840480936494</v>
      </c>
      <c r="H13" s="26">
        <v>0.8313013892826765</v>
      </c>
      <c r="I13" s="26"/>
      <c r="J13" s="28">
        <f t="shared" si="1"/>
        <v>291.94995694496254</v>
      </c>
      <c r="K13" s="29">
        <f t="shared" si="5"/>
        <v>1501.0396825396826</v>
      </c>
      <c r="L13" s="31">
        <v>12691553</v>
      </c>
      <c r="M13" s="32">
        <f t="shared" si="2"/>
        <v>1.4902116391902552E-2</v>
      </c>
    </row>
    <row r="14" spans="1:13" x14ac:dyDescent="0.2">
      <c r="A14" s="30" t="s">
        <v>9</v>
      </c>
      <c r="B14" s="21">
        <f>'[1]11-12'!$B$59</f>
        <v>128</v>
      </c>
      <c r="C14" s="22"/>
      <c r="D14" s="23">
        <f>'[1]11-12'!$D$59</f>
        <v>47676723</v>
      </c>
      <c r="E14" s="24">
        <f>'[1]11-12'!$E$59</f>
        <v>192196</v>
      </c>
      <c r="F14" s="23">
        <f t="shared" si="3"/>
        <v>372474.3984375</v>
      </c>
      <c r="G14" s="25">
        <f t="shared" si="4"/>
        <v>248.06303461050177</v>
      </c>
      <c r="H14" s="26">
        <v>0.81769208959455619</v>
      </c>
      <c r="I14" s="26"/>
      <c r="J14" s="28">
        <f t="shared" si="1"/>
        <v>303.36973754203876</v>
      </c>
      <c r="K14" s="29">
        <f t="shared" si="5"/>
        <v>1501.53125</v>
      </c>
      <c r="L14" s="31">
        <v>14035049</v>
      </c>
      <c r="M14" s="32">
        <f t="shared" si="2"/>
        <v>1.3694002778330164E-2</v>
      </c>
    </row>
    <row r="15" spans="1:13" x14ac:dyDescent="0.2">
      <c r="A15" s="30" t="s">
        <v>10</v>
      </c>
      <c r="B15" s="21">
        <f>'[1]10-11'!$B$59</f>
        <v>124</v>
      </c>
      <c r="C15" s="22"/>
      <c r="D15" s="23">
        <f>'[1]10-11'!$D$59</f>
        <v>46724127</v>
      </c>
      <c r="E15" s="24">
        <f>'[1]10-11'!$E$59</f>
        <v>194445</v>
      </c>
      <c r="F15" s="23">
        <f t="shared" si="3"/>
        <v>376807.47580645164</v>
      </c>
      <c r="G15" s="25">
        <f t="shared" si="4"/>
        <v>240.29482372907506</v>
      </c>
      <c r="H15" s="26">
        <v>0.798979302523391</v>
      </c>
      <c r="I15" s="26"/>
      <c r="J15" s="28">
        <f t="shared" si="1"/>
        <v>300.75225099093245</v>
      </c>
      <c r="K15" s="29">
        <f t="shared" si="5"/>
        <v>1568.1048387096773</v>
      </c>
      <c r="L15" s="31">
        <v>15070017</v>
      </c>
      <c r="M15" s="32">
        <f t="shared" si="2"/>
        <v>1.2902772438810122E-2</v>
      </c>
    </row>
    <row r="16" spans="1:13" x14ac:dyDescent="0.2">
      <c r="A16" s="30" t="s">
        <v>11</v>
      </c>
      <c r="B16" s="21">
        <f>'[1]09-10'!$B$59</f>
        <v>124</v>
      </c>
      <c r="C16" s="22"/>
      <c r="D16" s="23">
        <f>'[1]09-10'!$D$59</f>
        <v>46830291</v>
      </c>
      <c r="E16" s="24">
        <f>'[1]09-10'!$E$59</f>
        <v>194445</v>
      </c>
      <c r="F16" s="23">
        <f t="shared" si="3"/>
        <v>377663.63709677418</v>
      </c>
      <c r="G16" s="25">
        <f t="shared" si="4"/>
        <v>240.840808454833</v>
      </c>
      <c r="H16" s="26">
        <v>0.79189112560249508</v>
      </c>
      <c r="I16" s="26"/>
      <c r="J16" s="28">
        <f t="shared" si="1"/>
        <v>304.13373842470315</v>
      </c>
      <c r="K16" s="29">
        <f t="shared" si="5"/>
        <v>1568.1048387096773</v>
      </c>
      <c r="L16" s="31">
        <v>14430158</v>
      </c>
      <c r="M16" s="32">
        <f t="shared" si="2"/>
        <v>1.3474904432785836E-2</v>
      </c>
    </row>
    <row r="17" spans="1:13" x14ac:dyDescent="0.2">
      <c r="A17" s="30" t="s">
        <v>12</v>
      </c>
      <c r="B17" s="21">
        <f>'[1]08-09'!$B$59</f>
        <v>124</v>
      </c>
      <c r="C17" s="22"/>
      <c r="D17" s="23">
        <f>'[1]08-09'!$D$59</f>
        <v>46830291</v>
      </c>
      <c r="E17" s="24">
        <f>'[1]08-09'!$E$59</f>
        <v>194795</v>
      </c>
      <c r="F17" s="23">
        <f t="shared" si="3"/>
        <v>377663.63709677418</v>
      </c>
      <c r="G17" s="25">
        <f t="shared" si="4"/>
        <v>240.40807515593315</v>
      </c>
      <c r="H17" s="26">
        <v>0.77459597391550894</v>
      </c>
      <c r="I17" s="26"/>
      <c r="J17" s="28">
        <f t="shared" si="1"/>
        <v>310.36576906111867</v>
      </c>
      <c r="K17" s="29">
        <f t="shared" si="5"/>
        <v>1570.9274193548388</v>
      </c>
      <c r="L17" s="31">
        <v>9059270</v>
      </c>
      <c r="M17" s="32">
        <f t="shared" si="2"/>
        <v>2.1502284400398707E-2</v>
      </c>
    </row>
    <row r="18" spans="1:13" x14ac:dyDescent="0.2">
      <c r="A18" s="30" t="s">
        <v>13</v>
      </c>
      <c r="B18" s="21">
        <f>'[1]07-08'!$B$59</f>
        <v>125</v>
      </c>
      <c r="C18" s="22"/>
      <c r="D18" s="23">
        <f>'[1]07-08'!$D$59</f>
        <v>47006891</v>
      </c>
      <c r="E18" s="24">
        <f>'[1]07-08'!$E$59</f>
        <v>195795</v>
      </c>
      <c r="F18" s="23">
        <f t="shared" si="3"/>
        <v>376055.12800000003</v>
      </c>
      <c r="G18" s="25">
        <f t="shared" si="4"/>
        <v>240.08218289537527</v>
      </c>
      <c r="H18" s="26">
        <v>0.73802098100368596</v>
      </c>
      <c r="I18" s="26"/>
      <c r="J18" s="28">
        <f t="shared" si="1"/>
        <v>325.30536268612695</v>
      </c>
      <c r="K18" s="29">
        <f t="shared" si="5"/>
        <v>1566.36</v>
      </c>
      <c r="L18" s="31">
        <v>7190052</v>
      </c>
      <c r="M18" s="32">
        <f t="shared" si="2"/>
        <v>2.723137468268658E-2</v>
      </c>
    </row>
    <row r="19" spans="1:13" x14ac:dyDescent="0.2">
      <c r="A19" s="30" t="s">
        <v>14</v>
      </c>
      <c r="B19" s="21">
        <f>'[1]06-07'!$B$59</f>
        <v>135</v>
      </c>
      <c r="C19" s="22"/>
      <c r="D19" s="23">
        <f>'[1]06-07'!$D$59</f>
        <v>47726296</v>
      </c>
      <c r="E19" s="24">
        <f>'[1]06-07'!$E$59</f>
        <v>205915</v>
      </c>
      <c r="F19" s="23">
        <f t="shared" si="3"/>
        <v>353528.11851851852</v>
      </c>
      <c r="G19" s="25">
        <f t="shared" si="4"/>
        <v>231.7766845543064</v>
      </c>
      <c r="H19" s="26">
        <v>0.71760703147150551</v>
      </c>
      <c r="I19" s="26"/>
      <c r="J19" s="28">
        <f t="shared" si="1"/>
        <v>322.98552604624206</v>
      </c>
      <c r="K19" s="29">
        <f t="shared" si="5"/>
        <v>1525.2962962962963</v>
      </c>
      <c r="L19" s="31">
        <v>7134635</v>
      </c>
      <c r="M19" s="32">
        <f t="shared" si="2"/>
        <v>2.8861322268062768E-2</v>
      </c>
    </row>
    <row r="20" spans="1:13" x14ac:dyDescent="0.2">
      <c r="A20" s="30" t="s">
        <v>15</v>
      </c>
      <c r="B20" s="21">
        <f>'[1]05-06'!$B$59</f>
        <v>139</v>
      </c>
      <c r="C20" s="22"/>
      <c r="D20" s="23">
        <f>'[1]05-06'!$D$59</f>
        <v>48971567</v>
      </c>
      <c r="E20" s="24">
        <f>'[1]05-06'!$E$59</f>
        <v>217565</v>
      </c>
      <c r="F20" s="23">
        <f t="shared" si="3"/>
        <v>352313.43165467627</v>
      </c>
      <c r="G20" s="25">
        <f t="shared" si="4"/>
        <v>225.08936179992187</v>
      </c>
      <c r="H20" s="26">
        <v>0.68273320102069757</v>
      </c>
      <c r="I20" s="26"/>
      <c r="J20" s="28">
        <f t="shared" si="1"/>
        <v>329.68861256990215</v>
      </c>
      <c r="K20" s="29">
        <f t="shared" si="5"/>
        <v>1565.2158273381294</v>
      </c>
      <c r="L20" s="31">
        <v>7752574</v>
      </c>
      <c r="M20" s="32">
        <f t="shared" si="2"/>
        <v>2.8063582495310591E-2</v>
      </c>
    </row>
    <row r="21" spans="1:13" x14ac:dyDescent="0.2">
      <c r="A21" s="30" t="s">
        <v>16</v>
      </c>
      <c r="B21" s="21">
        <f>'[1]04-05'!$B$59</f>
        <v>139</v>
      </c>
      <c r="C21" s="22"/>
      <c r="D21" s="23">
        <f>'[1]04-05'!$D$59</f>
        <v>48971567</v>
      </c>
      <c r="E21" s="24">
        <f>'[1]04-05'!$E$59</f>
        <v>217265</v>
      </c>
      <c r="F21" s="23">
        <f t="shared" si="3"/>
        <v>352313.43165467627</v>
      </c>
      <c r="G21" s="25">
        <f t="shared" si="4"/>
        <v>225.40016569626954</v>
      </c>
      <c r="H21" s="26">
        <v>0.65693223702863623</v>
      </c>
      <c r="I21" s="26"/>
      <c r="J21" s="28">
        <f t="shared" si="1"/>
        <v>343.11022201585786</v>
      </c>
      <c r="K21" s="29">
        <f t="shared" si="5"/>
        <v>1563.0575539568345</v>
      </c>
      <c r="L21" s="31">
        <v>8253377</v>
      </c>
      <c r="M21" s="32">
        <f t="shared" si="2"/>
        <v>2.6324376070546638E-2</v>
      </c>
    </row>
    <row r="22" spans="1:13" x14ac:dyDescent="0.2">
      <c r="A22" s="30" t="s">
        <v>17</v>
      </c>
      <c r="B22" s="21">
        <f>'[1]03-04'!$B$59</f>
        <v>138</v>
      </c>
      <c r="C22" s="22"/>
      <c r="D22" s="23">
        <f>'[1]03-04'!$D$59</f>
        <v>47694915</v>
      </c>
      <c r="E22" s="24">
        <f>'[1]03-04'!$E$59</f>
        <v>210065</v>
      </c>
      <c r="F22" s="23">
        <f t="shared" si="3"/>
        <v>345615.32608695654</v>
      </c>
      <c r="G22" s="25">
        <f t="shared" si="4"/>
        <v>227.04836598195797</v>
      </c>
      <c r="H22" s="26">
        <v>0.63368301672809757</v>
      </c>
      <c r="I22" s="26"/>
      <c r="J22" s="28">
        <f t="shared" si="1"/>
        <v>358.29959141761327</v>
      </c>
      <c r="K22" s="29">
        <f t="shared" si="5"/>
        <v>1522.2101449275362</v>
      </c>
      <c r="L22" s="31">
        <v>8876698</v>
      </c>
      <c r="M22" s="32">
        <f t="shared" si="2"/>
        <v>2.3664768137881903E-2</v>
      </c>
    </row>
    <row r="23" spans="1:13" x14ac:dyDescent="0.2">
      <c r="A23" s="30" t="s">
        <v>18</v>
      </c>
      <c r="B23" s="21">
        <f>'[1]02-03'!$B$59</f>
        <v>139</v>
      </c>
      <c r="C23" s="22"/>
      <c r="D23" s="23">
        <f>'[1]02-03'!$D$59</f>
        <v>48011331</v>
      </c>
      <c r="E23" s="24">
        <f>'[1]02-03'!$E$59</f>
        <v>217836</v>
      </c>
      <c r="F23" s="23">
        <f t="shared" si="3"/>
        <v>345405.25899280573</v>
      </c>
      <c r="G23" s="25">
        <f t="shared" si="4"/>
        <v>220.40126976257369</v>
      </c>
      <c r="H23" s="26">
        <v>0.603062092429827</v>
      </c>
      <c r="I23" s="26"/>
      <c r="J23" s="28">
        <f t="shared" si="1"/>
        <v>365.47027665848492</v>
      </c>
      <c r="K23" s="29">
        <f t="shared" si="5"/>
        <v>1567.1654676258993</v>
      </c>
      <c r="L23" s="31">
        <v>8545431</v>
      </c>
      <c r="M23" s="32">
        <f t="shared" si="2"/>
        <v>2.5491517045775691E-2</v>
      </c>
    </row>
    <row r="24" spans="1:13" x14ac:dyDescent="0.2">
      <c r="A24" s="30" t="s">
        <v>19</v>
      </c>
      <c r="B24" s="21">
        <f>'[1]01-02'!$B$59</f>
        <v>82</v>
      </c>
      <c r="C24" s="22"/>
      <c r="D24" s="23">
        <f>'[1]01-02'!$D$59</f>
        <v>33234295</v>
      </c>
      <c r="E24" s="24">
        <f>'[1]01-02'!$E$59</f>
        <v>160836</v>
      </c>
      <c r="F24" s="23">
        <f t="shared" si="3"/>
        <v>405296.28048780491</v>
      </c>
      <c r="G24" s="25">
        <f t="shared" si="4"/>
        <v>206.63467755975032</v>
      </c>
      <c r="H24" s="26">
        <v>0.59172100935639349</v>
      </c>
      <c r="I24" s="26"/>
      <c r="J24" s="28">
        <f t="shared" si="1"/>
        <v>349.20963476436964</v>
      </c>
      <c r="K24" s="29">
        <f t="shared" si="5"/>
        <v>1961.4146341463415</v>
      </c>
      <c r="L24" s="31">
        <v>6953239</v>
      </c>
      <c r="M24" s="32">
        <f t="shared" si="2"/>
        <v>2.3131090416998467E-2</v>
      </c>
    </row>
    <row r="25" spans="1:13" x14ac:dyDescent="0.2">
      <c r="A25" s="30" t="s">
        <v>20</v>
      </c>
      <c r="B25" s="21">
        <f>'[1]00-01'!$B$59</f>
        <v>82</v>
      </c>
      <c r="C25" s="22"/>
      <c r="D25" s="23">
        <f>'[1]00-01'!$D$59</f>
        <v>30504684</v>
      </c>
      <c r="E25" s="24">
        <f>'[1]00-01'!$E$59</f>
        <v>160836</v>
      </c>
      <c r="F25" s="23">
        <f t="shared" si="3"/>
        <v>372008.34146341466</v>
      </c>
      <c r="G25" s="25">
        <f t="shared" si="4"/>
        <v>189.66328433932702</v>
      </c>
      <c r="H25" s="26">
        <v>0.55826481428976471</v>
      </c>
      <c r="I25" s="26"/>
      <c r="J25" s="28">
        <f t="shared" si="1"/>
        <v>339.73712740721498</v>
      </c>
      <c r="K25" s="29">
        <f t="shared" si="5"/>
        <v>1961.4146341463415</v>
      </c>
      <c r="L25" s="31">
        <v>5827823</v>
      </c>
      <c r="M25" s="32">
        <f t="shared" si="2"/>
        <v>2.7597955531593873E-2</v>
      </c>
    </row>
    <row r="26" spans="1:13" x14ac:dyDescent="0.2">
      <c r="A26" s="30" t="s">
        <v>21</v>
      </c>
      <c r="B26" s="21">
        <f>'[1]99-00'!$B$59</f>
        <v>82</v>
      </c>
      <c r="C26" s="22"/>
      <c r="D26" s="23">
        <f>'[1]99-00'!$D$59</f>
        <v>29794380</v>
      </c>
      <c r="E26" s="24">
        <f>'[1]99-00'!$E$59</f>
        <v>158036</v>
      </c>
      <c r="F26" s="23">
        <f t="shared" si="3"/>
        <v>363346.09756097558</v>
      </c>
      <c r="G26" s="25">
        <f t="shared" si="4"/>
        <v>188.52906932597637</v>
      </c>
      <c r="H26" s="26">
        <v>0.53614970229656933</v>
      </c>
      <c r="I26" s="26"/>
      <c r="J26" s="28">
        <f t="shared" si="1"/>
        <v>351.63512824575287</v>
      </c>
      <c r="K26" s="29">
        <f t="shared" si="5"/>
        <v>1927.2682926829268</v>
      </c>
      <c r="L26" s="31">
        <v>6094656</v>
      </c>
      <c r="M26" s="32">
        <f t="shared" si="2"/>
        <v>2.5930257589599808E-2</v>
      </c>
    </row>
    <row r="27" spans="1:13" x14ac:dyDescent="0.2">
      <c r="A27" s="30" t="s">
        <v>22</v>
      </c>
      <c r="B27" s="21">
        <v>83</v>
      </c>
      <c r="C27" s="22"/>
      <c r="D27" s="23">
        <v>29000000</v>
      </c>
      <c r="E27" s="24">
        <v>159236</v>
      </c>
      <c r="F27" s="23">
        <f t="shared" si="3"/>
        <v>349397.59036144579</v>
      </c>
      <c r="G27" s="25">
        <f t="shared" si="4"/>
        <v>182.11962119118792</v>
      </c>
      <c r="H27" s="26">
        <v>0.52367451091579242</v>
      </c>
      <c r="I27" s="26"/>
      <c r="J27" s="28">
        <f t="shared" si="1"/>
        <v>347.77255221511632</v>
      </c>
      <c r="K27" s="29">
        <f t="shared" si="5"/>
        <v>1918.5060240963855</v>
      </c>
      <c r="L27" s="31">
        <v>6459066</v>
      </c>
      <c r="M27" s="32">
        <f t="shared" si="2"/>
        <v>2.4653099999287824E-2</v>
      </c>
    </row>
    <row r="28" spans="1:13" x14ac:dyDescent="0.2">
      <c r="A28" s="33" t="s">
        <v>23</v>
      </c>
      <c r="B28" s="34">
        <v>74</v>
      </c>
      <c r="C28" s="35"/>
      <c r="D28" s="36">
        <v>25790000</v>
      </c>
      <c r="E28" s="37">
        <v>156686</v>
      </c>
      <c r="F28" s="38">
        <f t="shared" si="3"/>
        <v>348513.51351351349</v>
      </c>
      <c r="G28" s="39">
        <f t="shared" si="4"/>
        <v>164.59670934225139</v>
      </c>
      <c r="H28" s="40">
        <v>0.50581230507513475</v>
      </c>
      <c r="I28" s="41"/>
      <c r="J28" s="42">
        <f t="shared" si="1"/>
        <v>325.41064677697341</v>
      </c>
      <c r="K28" s="43">
        <f t="shared" si="5"/>
        <v>2117.3783783783783</v>
      </c>
      <c r="L28" s="43">
        <v>6983292</v>
      </c>
      <c r="M28" s="44">
        <f t="shared" si="2"/>
        <v>2.2437268841113904E-2</v>
      </c>
    </row>
  </sheetData>
  <mergeCells count="2">
    <mergeCell ref="B3:C3"/>
    <mergeCell ref="H3:I3"/>
  </mergeCells>
  <pageMargins left="0.25" right="0.25" top="0.75" bottom="0.25" header="0.3" footer="0.3"/>
  <pageSetup scale="86"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FED1-F0D4-4A16-9B54-309C9172B58C}">
  <dimension ref="A1:M44"/>
  <sheetViews>
    <sheetView zoomScale="90" zoomScaleNormal="90" workbookViewId="0"/>
  </sheetViews>
  <sheetFormatPr defaultRowHeight="12.75" x14ac:dyDescent="0.2"/>
  <cols>
    <col min="1" max="1" width="9.140625" style="2"/>
    <col min="2" max="2" width="8.28515625" style="2" customWidth="1"/>
    <col min="3" max="3" width="0.5703125" style="2" customWidth="1"/>
    <col min="4" max="4" width="17.140625" style="2" customWidth="1"/>
    <col min="5" max="5" width="11.85546875" style="2" customWidth="1"/>
    <col min="6" max="6" width="12.28515625" style="2" customWidth="1"/>
    <col min="7" max="7" width="11.140625" style="2" customWidth="1"/>
    <col min="8" max="8" width="7.42578125" style="2" customWidth="1"/>
    <col min="9" max="9" width="1" style="2" customWidth="1"/>
    <col min="10" max="10" width="13.140625" style="2" customWidth="1"/>
    <col min="11" max="11" width="11.42578125" style="2" customWidth="1"/>
    <col min="12" max="12" width="13.42578125" style="2" customWidth="1"/>
    <col min="13" max="13" width="9.85546875" style="2" customWidth="1"/>
    <col min="14" max="257" width="9.140625" style="2"/>
    <col min="258" max="258" width="8.28515625" style="2" customWidth="1"/>
    <col min="259" max="259" width="0.5703125" style="2" customWidth="1"/>
    <col min="260" max="260" width="14.7109375" style="2" customWidth="1"/>
    <col min="261" max="261" width="10.85546875" style="2" customWidth="1"/>
    <col min="262" max="262" width="11.42578125" style="2" bestFit="1" customWidth="1"/>
    <col min="263" max="263" width="11.140625" style="2" customWidth="1"/>
    <col min="264" max="264" width="7.42578125" style="2" customWidth="1"/>
    <col min="265" max="265" width="1" style="2" customWidth="1"/>
    <col min="266" max="266" width="13.140625" style="2" customWidth="1"/>
    <col min="267" max="267" width="10.5703125" style="2" customWidth="1"/>
    <col min="268" max="268" width="11" style="2" customWidth="1"/>
    <col min="269" max="269" width="9.85546875" style="2" customWidth="1"/>
    <col min="270" max="513" width="9.140625" style="2"/>
    <col min="514" max="514" width="8.28515625" style="2" customWidth="1"/>
    <col min="515" max="515" width="0.5703125" style="2" customWidth="1"/>
    <col min="516" max="516" width="14.7109375" style="2" customWidth="1"/>
    <col min="517" max="517" width="10.85546875" style="2" customWidth="1"/>
    <col min="518" max="518" width="11.42578125" style="2" bestFit="1" customWidth="1"/>
    <col min="519" max="519" width="11.140625" style="2" customWidth="1"/>
    <col min="520" max="520" width="7.42578125" style="2" customWidth="1"/>
    <col min="521" max="521" width="1" style="2" customWidth="1"/>
    <col min="522" max="522" width="13.140625" style="2" customWidth="1"/>
    <col min="523" max="523" width="10.5703125" style="2" customWidth="1"/>
    <col min="524" max="524" width="11" style="2" customWidth="1"/>
    <col min="525" max="525" width="9.85546875" style="2" customWidth="1"/>
    <col min="526" max="769" width="9.140625" style="2"/>
    <col min="770" max="770" width="8.28515625" style="2" customWidth="1"/>
    <col min="771" max="771" width="0.5703125" style="2" customWidth="1"/>
    <col min="772" max="772" width="14.7109375" style="2" customWidth="1"/>
    <col min="773" max="773" width="10.85546875" style="2" customWidth="1"/>
    <col min="774" max="774" width="11.42578125" style="2" bestFit="1" customWidth="1"/>
    <col min="775" max="775" width="11.140625" style="2" customWidth="1"/>
    <col min="776" max="776" width="7.42578125" style="2" customWidth="1"/>
    <col min="777" max="777" width="1" style="2" customWidth="1"/>
    <col min="778" max="778" width="13.140625" style="2" customWidth="1"/>
    <col min="779" max="779" width="10.5703125" style="2" customWidth="1"/>
    <col min="780" max="780" width="11" style="2" customWidth="1"/>
    <col min="781" max="781" width="9.85546875" style="2" customWidth="1"/>
    <col min="782" max="1025" width="9.140625" style="2"/>
    <col min="1026" max="1026" width="8.28515625" style="2" customWidth="1"/>
    <col min="1027" max="1027" width="0.5703125" style="2" customWidth="1"/>
    <col min="1028" max="1028" width="14.7109375" style="2" customWidth="1"/>
    <col min="1029" max="1029" width="10.85546875" style="2" customWidth="1"/>
    <col min="1030" max="1030" width="11.42578125" style="2" bestFit="1" customWidth="1"/>
    <col min="1031" max="1031" width="11.140625" style="2" customWidth="1"/>
    <col min="1032" max="1032" width="7.42578125" style="2" customWidth="1"/>
    <col min="1033" max="1033" width="1" style="2" customWidth="1"/>
    <col min="1034" max="1034" width="13.140625" style="2" customWidth="1"/>
    <col min="1035" max="1035" width="10.5703125" style="2" customWidth="1"/>
    <col min="1036" max="1036" width="11" style="2" customWidth="1"/>
    <col min="1037" max="1037" width="9.85546875" style="2" customWidth="1"/>
    <col min="1038" max="1281" width="9.140625" style="2"/>
    <col min="1282" max="1282" width="8.28515625" style="2" customWidth="1"/>
    <col min="1283" max="1283" width="0.5703125" style="2" customWidth="1"/>
    <col min="1284" max="1284" width="14.7109375" style="2" customWidth="1"/>
    <col min="1285" max="1285" width="10.85546875" style="2" customWidth="1"/>
    <col min="1286" max="1286" width="11.42578125" style="2" bestFit="1" customWidth="1"/>
    <col min="1287" max="1287" width="11.140625" style="2" customWidth="1"/>
    <col min="1288" max="1288" width="7.42578125" style="2" customWidth="1"/>
    <col min="1289" max="1289" width="1" style="2" customWidth="1"/>
    <col min="1290" max="1290" width="13.140625" style="2" customWidth="1"/>
    <col min="1291" max="1291" width="10.5703125" style="2" customWidth="1"/>
    <col min="1292" max="1292" width="11" style="2" customWidth="1"/>
    <col min="1293" max="1293" width="9.85546875" style="2" customWidth="1"/>
    <col min="1294" max="1537" width="9.140625" style="2"/>
    <col min="1538" max="1538" width="8.28515625" style="2" customWidth="1"/>
    <col min="1539" max="1539" width="0.5703125" style="2" customWidth="1"/>
    <col min="1540" max="1540" width="14.7109375" style="2" customWidth="1"/>
    <col min="1541" max="1541" width="10.85546875" style="2" customWidth="1"/>
    <col min="1542" max="1542" width="11.42578125" style="2" bestFit="1" customWidth="1"/>
    <col min="1543" max="1543" width="11.140625" style="2" customWidth="1"/>
    <col min="1544" max="1544" width="7.42578125" style="2" customWidth="1"/>
    <col min="1545" max="1545" width="1" style="2" customWidth="1"/>
    <col min="1546" max="1546" width="13.140625" style="2" customWidth="1"/>
    <col min="1547" max="1547" width="10.5703125" style="2" customWidth="1"/>
    <col min="1548" max="1548" width="11" style="2" customWidth="1"/>
    <col min="1549" max="1549" width="9.85546875" style="2" customWidth="1"/>
    <col min="1550" max="1793" width="9.140625" style="2"/>
    <col min="1794" max="1794" width="8.28515625" style="2" customWidth="1"/>
    <col min="1795" max="1795" width="0.5703125" style="2" customWidth="1"/>
    <col min="1796" max="1796" width="14.7109375" style="2" customWidth="1"/>
    <col min="1797" max="1797" width="10.85546875" style="2" customWidth="1"/>
    <col min="1798" max="1798" width="11.42578125" style="2" bestFit="1" customWidth="1"/>
    <col min="1799" max="1799" width="11.140625" style="2" customWidth="1"/>
    <col min="1800" max="1800" width="7.42578125" style="2" customWidth="1"/>
    <col min="1801" max="1801" width="1" style="2" customWidth="1"/>
    <col min="1802" max="1802" width="13.140625" style="2" customWidth="1"/>
    <col min="1803" max="1803" width="10.5703125" style="2" customWidth="1"/>
    <col min="1804" max="1804" width="11" style="2" customWidth="1"/>
    <col min="1805" max="1805" width="9.85546875" style="2" customWidth="1"/>
    <col min="1806" max="2049" width="9.140625" style="2"/>
    <col min="2050" max="2050" width="8.28515625" style="2" customWidth="1"/>
    <col min="2051" max="2051" width="0.5703125" style="2" customWidth="1"/>
    <col min="2052" max="2052" width="14.7109375" style="2" customWidth="1"/>
    <col min="2053" max="2053" width="10.85546875" style="2" customWidth="1"/>
    <col min="2054" max="2054" width="11.42578125" style="2" bestFit="1" customWidth="1"/>
    <col min="2055" max="2055" width="11.140625" style="2" customWidth="1"/>
    <col min="2056" max="2056" width="7.42578125" style="2" customWidth="1"/>
    <col min="2057" max="2057" width="1" style="2" customWidth="1"/>
    <col min="2058" max="2058" width="13.140625" style="2" customWidth="1"/>
    <col min="2059" max="2059" width="10.5703125" style="2" customWidth="1"/>
    <col min="2060" max="2060" width="11" style="2" customWidth="1"/>
    <col min="2061" max="2061" width="9.85546875" style="2" customWidth="1"/>
    <col min="2062" max="2305" width="9.140625" style="2"/>
    <col min="2306" max="2306" width="8.28515625" style="2" customWidth="1"/>
    <col min="2307" max="2307" width="0.5703125" style="2" customWidth="1"/>
    <col min="2308" max="2308" width="14.7109375" style="2" customWidth="1"/>
    <col min="2309" max="2309" width="10.85546875" style="2" customWidth="1"/>
    <col min="2310" max="2310" width="11.42578125" style="2" bestFit="1" customWidth="1"/>
    <col min="2311" max="2311" width="11.140625" style="2" customWidth="1"/>
    <col min="2312" max="2312" width="7.42578125" style="2" customWidth="1"/>
    <col min="2313" max="2313" width="1" style="2" customWidth="1"/>
    <col min="2314" max="2314" width="13.140625" style="2" customWidth="1"/>
    <col min="2315" max="2315" width="10.5703125" style="2" customWidth="1"/>
    <col min="2316" max="2316" width="11" style="2" customWidth="1"/>
    <col min="2317" max="2317" width="9.85546875" style="2" customWidth="1"/>
    <col min="2318" max="2561" width="9.140625" style="2"/>
    <col min="2562" max="2562" width="8.28515625" style="2" customWidth="1"/>
    <col min="2563" max="2563" width="0.5703125" style="2" customWidth="1"/>
    <col min="2564" max="2564" width="14.7109375" style="2" customWidth="1"/>
    <col min="2565" max="2565" width="10.85546875" style="2" customWidth="1"/>
    <col min="2566" max="2566" width="11.42578125" style="2" bestFit="1" customWidth="1"/>
    <col min="2567" max="2567" width="11.140625" style="2" customWidth="1"/>
    <col min="2568" max="2568" width="7.42578125" style="2" customWidth="1"/>
    <col min="2569" max="2569" width="1" style="2" customWidth="1"/>
    <col min="2570" max="2570" width="13.140625" style="2" customWidth="1"/>
    <col min="2571" max="2571" width="10.5703125" style="2" customWidth="1"/>
    <col min="2572" max="2572" width="11" style="2" customWidth="1"/>
    <col min="2573" max="2573" width="9.85546875" style="2" customWidth="1"/>
    <col min="2574" max="2817" width="9.140625" style="2"/>
    <col min="2818" max="2818" width="8.28515625" style="2" customWidth="1"/>
    <col min="2819" max="2819" width="0.5703125" style="2" customWidth="1"/>
    <col min="2820" max="2820" width="14.7109375" style="2" customWidth="1"/>
    <col min="2821" max="2821" width="10.85546875" style="2" customWidth="1"/>
    <col min="2822" max="2822" width="11.42578125" style="2" bestFit="1" customWidth="1"/>
    <col min="2823" max="2823" width="11.140625" style="2" customWidth="1"/>
    <col min="2824" max="2824" width="7.42578125" style="2" customWidth="1"/>
    <col min="2825" max="2825" width="1" style="2" customWidth="1"/>
    <col min="2826" max="2826" width="13.140625" style="2" customWidth="1"/>
    <col min="2827" max="2827" width="10.5703125" style="2" customWidth="1"/>
    <col min="2828" max="2828" width="11" style="2" customWidth="1"/>
    <col min="2829" max="2829" width="9.85546875" style="2" customWidth="1"/>
    <col min="2830" max="3073" width="9.140625" style="2"/>
    <col min="3074" max="3074" width="8.28515625" style="2" customWidth="1"/>
    <col min="3075" max="3075" width="0.5703125" style="2" customWidth="1"/>
    <col min="3076" max="3076" width="14.7109375" style="2" customWidth="1"/>
    <col min="3077" max="3077" width="10.85546875" style="2" customWidth="1"/>
    <col min="3078" max="3078" width="11.42578125" style="2" bestFit="1" customWidth="1"/>
    <col min="3079" max="3079" width="11.140625" style="2" customWidth="1"/>
    <col min="3080" max="3080" width="7.42578125" style="2" customWidth="1"/>
    <col min="3081" max="3081" width="1" style="2" customWidth="1"/>
    <col min="3082" max="3082" width="13.140625" style="2" customWidth="1"/>
    <col min="3083" max="3083" width="10.5703125" style="2" customWidth="1"/>
    <col min="3084" max="3084" width="11" style="2" customWidth="1"/>
    <col min="3085" max="3085" width="9.85546875" style="2" customWidth="1"/>
    <col min="3086" max="3329" width="9.140625" style="2"/>
    <col min="3330" max="3330" width="8.28515625" style="2" customWidth="1"/>
    <col min="3331" max="3331" width="0.5703125" style="2" customWidth="1"/>
    <col min="3332" max="3332" width="14.7109375" style="2" customWidth="1"/>
    <col min="3333" max="3333" width="10.85546875" style="2" customWidth="1"/>
    <col min="3334" max="3334" width="11.42578125" style="2" bestFit="1" customWidth="1"/>
    <col min="3335" max="3335" width="11.140625" style="2" customWidth="1"/>
    <col min="3336" max="3336" width="7.42578125" style="2" customWidth="1"/>
    <col min="3337" max="3337" width="1" style="2" customWidth="1"/>
    <col min="3338" max="3338" width="13.140625" style="2" customWidth="1"/>
    <col min="3339" max="3339" width="10.5703125" style="2" customWidth="1"/>
    <col min="3340" max="3340" width="11" style="2" customWidth="1"/>
    <col min="3341" max="3341" width="9.85546875" style="2" customWidth="1"/>
    <col min="3342" max="3585" width="9.140625" style="2"/>
    <col min="3586" max="3586" width="8.28515625" style="2" customWidth="1"/>
    <col min="3587" max="3587" width="0.5703125" style="2" customWidth="1"/>
    <col min="3588" max="3588" width="14.7109375" style="2" customWidth="1"/>
    <col min="3589" max="3589" width="10.85546875" style="2" customWidth="1"/>
    <col min="3590" max="3590" width="11.42578125" style="2" bestFit="1" customWidth="1"/>
    <col min="3591" max="3591" width="11.140625" style="2" customWidth="1"/>
    <col min="3592" max="3592" width="7.42578125" style="2" customWidth="1"/>
    <col min="3593" max="3593" width="1" style="2" customWidth="1"/>
    <col min="3594" max="3594" width="13.140625" style="2" customWidth="1"/>
    <col min="3595" max="3595" width="10.5703125" style="2" customWidth="1"/>
    <col min="3596" max="3596" width="11" style="2" customWidth="1"/>
    <col min="3597" max="3597" width="9.85546875" style="2" customWidth="1"/>
    <col min="3598" max="3841" width="9.140625" style="2"/>
    <col min="3842" max="3842" width="8.28515625" style="2" customWidth="1"/>
    <col min="3843" max="3843" width="0.5703125" style="2" customWidth="1"/>
    <col min="3844" max="3844" width="14.7109375" style="2" customWidth="1"/>
    <col min="3845" max="3845" width="10.85546875" style="2" customWidth="1"/>
    <col min="3846" max="3846" width="11.42578125" style="2" bestFit="1" customWidth="1"/>
    <col min="3847" max="3847" width="11.140625" style="2" customWidth="1"/>
    <col min="3848" max="3848" width="7.42578125" style="2" customWidth="1"/>
    <col min="3849" max="3849" width="1" style="2" customWidth="1"/>
    <col min="3850" max="3850" width="13.140625" style="2" customWidth="1"/>
    <col min="3851" max="3851" width="10.5703125" style="2" customWidth="1"/>
    <col min="3852" max="3852" width="11" style="2" customWidth="1"/>
    <col min="3853" max="3853" width="9.85546875" style="2" customWidth="1"/>
    <col min="3854" max="4097" width="9.140625" style="2"/>
    <col min="4098" max="4098" width="8.28515625" style="2" customWidth="1"/>
    <col min="4099" max="4099" width="0.5703125" style="2" customWidth="1"/>
    <col min="4100" max="4100" width="14.7109375" style="2" customWidth="1"/>
    <col min="4101" max="4101" width="10.85546875" style="2" customWidth="1"/>
    <col min="4102" max="4102" width="11.42578125" style="2" bestFit="1" customWidth="1"/>
    <col min="4103" max="4103" width="11.140625" style="2" customWidth="1"/>
    <col min="4104" max="4104" width="7.42578125" style="2" customWidth="1"/>
    <col min="4105" max="4105" width="1" style="2" customWidth="1"/>
    <col min="4106" max="4106" width="13.140625" style="2" customWidth="1"/>
    <col min="4107" max="4107" width="10.5703125" style="2" customWidth="1"/>
    <col min="4108" max="4108" width="11" style="2" customWidth="1"/>
    <col min="4109" max="4109" width="9.85546875" style="2" customWidth="1"/>
    <col min="4110" max="4353" width="9.140625" style="2"/>
    <col min="4354" max="4354" width="8.28515625" style="2" customWidth="1"/>
    <col min="4355" max="4355" width="0.5703125" style="2" customWidth="1"/>
    <col min="4356" max="4356" width="14.7109375" style="2" customWidth="1"/>
    <col min="4357" max="4357" width="10.85546875" style="2" customWidth="1"/>
    <col min="4358" max="4358" width="11.42578125" style="2" bestFit="1" customWidth="1"/>
    <col min="4359" max="4359" width="11.140625" style="2" customWidth="1"/>
    <col min="4360" max="4360" width="7.42578125" style="2" customWidth="1"/>
    <col min="4361" max="4361" width="1" style="2" customWidth="1"/>
    <col min="4362" max="4362" width="13.140625" style="2" customWidth="1"/>
    <col min="4363" max="4363" width="10.5703125" style="2" customWidth="1"/>
    <col min="4364" max="4364" width="11" style="2" customWidth="1"/>
    <col min="4365" max="4365" width="9.85546875" style="2" customWidth="1"/>
    <col min="4366" max="4609" width="9.140625" style="2"/>
    <col min="4610" max="4610" width="8.28515625" style="2" customWidth="1"/>
    <col min="4611" max="4611" width="0.5703125" style="2" customWidth="1"/>
    <col min="4612" max="4612" width="14.7109375" style="2" customWidth="1"/>
    <col min="4613" max="4613" width="10.85546875" style="2" customWidth="1"/>
    <col min="4614" max="4614" width="11.42578125" style="2" bestFit="1" customWidth="1"/>
    <col min="4615" max="4615" width="11.140625" style="2" customWidth="1"/>
    <col min="4616" max="4616" width="7.42578125" style="2" customWidth="1"/>
    <col min="4617" max="4617" width="1" style="2" customWidth="1"/>
    <col min="4618" max="4618" width="13.140625" style="2" customWidth="1"/>
    <col min="4619" max="4619" width="10.5703125" style="2" customWidth="1"/>
    <col min="4620" max="4620" width="11" style="2" customWidth="1"/>
    <col min="4621" max="4621" width="9.85546875" style="2" customWidth="1"/>
    <col min="4622" max="4865" width="9.140625" style="2"/>
    <col min="4866" max="4866" width="8.28515625" style="2" customWidth="1"/>
    <col min="4867" max="4867" width="0.5703125" style="2" customWidth="1"/>
    <col min="4868" max="4868" width="14.7109375" style="2" customWidth="1"/>
    <col min="4869" max="4869" width="10.85546875" style="2" customWidth="1"/>
    <col min="4870" max="4870" width="11.42578125" style="2" bestFit="1" customWidth="1"/>
    <col min="4871" max="4871" width="11.140625" style="2" customWidth="1"/>
    <col min="4872" max="4872" width="7.42578125" style="2" customWidth="1"/>
    <col min="4873" max="4873" width="1" style="2" customWidth="1"/>
    <col min="4874" max="4874" width="13.140625" style="2" customWidth="1"/>
    <col min="4875" max="4875" width="10.5703125" style="2" customWidth="1"/>
    <col min="4876" max="4876" width="11" style="2" customWidth="1"/>
    <col min="4877" max="4877" width="9.85546875" style="2" customWidth="1"/>
    <col min="4878" max="5121" width="9.140625" style="2"/>
    <col min="5122" max="5122" width="8.28515625" style="2" customWidth="1"/>
    <col min="5123" max="5123" width="0.5703125" style="2" customWidth="1"/>
    <col min="5124" max="5124" width="14.7109375" style="2" customWidth="1"/>
    <col min="5125" max="5125" width="10.85546875" style="2" customWidth="1"/>
    <col min="5126" max="5126" width="11.42578125" style="2" bestFit="1" customWidth="1"/>
    <col min="5127" max="5127" width="11.140625" style="2" customWidth="1"/>
    <col min="5128" max="5128" width="7.42578125" style="2" customWidth="1"/>
    <col min="5129" max="5129" width="1" style="2" customWidth="1"/>
    <col min="5130" max="5130" width="13.140625" style="2" customWidth="1"/>
    <col min="5131" max="5131" width="10.5703125" style="2" customWidth="1"/>
    <col min="5132" max="5132" width="11" style="2" customWidth="1"/>
    <col min="5133" max="5133" width="9.85546875" style="2" customWidth="1"/>
    <col min="5134" max="5377" width="9.140625" style="2"/>
    <col min="5378" max="5378" width="8.28515625" style="2" customWidth="1"/>
    <col min="5379" max="5379" width="0.5703125" style="2" customWidth="1"/>
    <col min="5380" max="5380" width="14.7109375" style="2" customWidth="1"/>
    <col min="5381" max="5381" width="10.85546875" style="2" customWidth="1"/>
    <col min="5382" max="5382" width="11.42578125" style="2" bestFit="1" customWidth="1"/>
    <col min="5383" max="5383" width="11.140625" style="2" customWidth="1"/>
    <col min="5384" max="5384" width="7.42578125" style="2" customWidth="1"/>
    <col min="5385" max="5385" width="1" style="2" customWidth="1"/>
    <col min="5386" max="5386" width="13.140625" style="2" customWidth="1"/>
    <col min="5387" max="5387" width="10.5703125" style="2" customWidth="1"/>
    <col min="5388" max="5388" width="11" style="2" customWidth="1"/>
    <col min="5389" max="5389" width="9.85546875" style="2" customWidth="1"/>
    <col min="5390" max="5633" width="9.140625" style="2"/>
    <col min="5634" max="5634" width="8.28515625" style="2" customWidth="1"/>
    <col min="5635" max="5635" width="0.5703125" style="2" customWidth="1"/>
    <col min="5636" max="5636" width="14.7109375" style="2" customWidth="1"/>
    <col min="5637" max="5637" width="10.85546875" style="2" customWidth="1"/>
    <col min="5638" max="5638" width="11.42578125" style="2" bestFit="1" customWidth="1"/>
    <col min="5639" max="5639" width="11.140625" style="2" customWidth="1"/>
    <col min="5640" max="5640" width="7.42578125" style="2" customWidth="1"/>
    <col min="5641" max="5641" width="1" style="2" customWidth="1"/>
    <col min="5642" max="5642" width="13.140625" style="2" customWidth="1"/>
    <col min="5643" max="5643" width="10.5703125" style="2" customWidth="1"/>
    <col min="5644" max="5644" width="11" style="2" customWidth="1"/>
    <col min="5645" max="5645" width="9.85546875" style="2" customWidth="1"/>
    <col min="5646" max="5889" width="9.140625" style="2"/>
    <col min="5890" max="5890" width="8.28515625" style="2" customWidth="1"/>
    <col min="5891" max="5891" width="0.5703125" style="2" customWidth="1"/>
    <col min="5892" max="5892" width="14.7109375" style="2" customWidth="1"/>
    <col min="5893" max="5893" width="10.85546875" style="2" customWidth="1"/>
    <col min="5894" max="5894" width="11.42578125" style="2" bestFit="1" customWidth="1"/>
    <col min="5895" max="5895" width="11.140625" style="2" customWidth="1"/>
    <col min="5896" max="5896" width="7.42578125" style="2" customWidth="1"/>
    <col min="5897" max="5897" width="1" style="2" customWidth="1"/>
    <col min="5898" max="5898" width="13.140625" style="2" customWidth="1"/>
    <col min="5899" max="5899" width="10.5703125" style="2" customWidth="1"/>
    <col min="5900" max="5900" width="11" style="2" customWidth="1"/>
    <col min="5901" max="5901" width="9.85546875" style="2" customWidth="1"/>
    <col min="5902" max="6145" width="9.140625" style="2"/>
    <col min="6146" max="6146" width="8.28515625" style="2" customWidth="1"/>
    <col min="6147" max="6147" width="0.5703125" style="2" customWidth="1"/>
    <col min="6148" max="6148" width="14.7109375" style="2" customWidth="1"/>
    <col min="6149" max="6149" width="10.85546875" style="2" customWidth="1"/>
    <col min="6150" max="6150" width="11.42578125" style="2" bestFit="1" customWidth="1"/>
    <col min="6151" max="6151" width="11.140625" style="2" customWidth="1"/>
    <col min="6152" max="6152" width="7.42578125" style="2" customWidth="1"/>
    <col min="6153" max="6153" width="1" style="2" customWidth="1"/>
    <col min="6154" max="6154" width="13.140625" style="2" customWidth="1"/>
    <col min="6155" max="6155" width="10.5703125" style="2" customWidth="1"/>
    <col min="6156" max="6156" width="11" style="2" customWidth="1"/>
    <col min="6157" max="6157" width="9.85546875" style="2" customWidth="1"/>
    <col min="6158" max="6401" width="9.140625" style="2"/>
    <col min="6402" max="6402" width="8.28515625" style="2" customWidth="1"/>
    <col min="6403" max="6403" width="0.5703125" style="2" customWidth="1"/>
    <col min="6404" max="6404" width="14.7109375" style="2" customWidth="1"/>
    <col min="6405" max="6405" width="10.85546875" style="2" customWidth="1"/>
    <col min="6406" max="6406" width="11.42578125" style="2" bestFit="1" customWidth="1"/>
    <col min="6407" max="6407" width="11.140625" style="2" customWidth="1"/>
    <col min="6408" max="6408" width="7.42578125" style="2" customWidth="1"/>
    <col min="6409" max="6409" width="1" style="2" customWidth="1"/>
    <col min="6410" max="6410" width="13.140625" style="2" customWidth="1"/>
    <col min="6411" max="6411" width="10.5703125" style="2" customWidth="1"/>
    <col min="6412" max="6412" width="11" style="2" customWidth="1"/>
    <col min="6413" max="6413" width="9.85546875" style="2" customWidth="1"/>
    <col min="6414" max="6657" width="9.140625" style="2"/>
    <col min="6658" max="6658" width="8.28515625" style="2" customWidth="1"/>
    <col min="6659" max="6659" width="0.5703125" style="2" customWidth="1"/>
    <col min="6660" max="6660" width="14.7109375" style="2" customWidth="1"/>
    <col min="6661" max="6661" width="10.85546875" style="2" customWidth="1"/>
    <col min="6662" max="6662" width="11.42578125" style="2" bestFit="1" customWidth="1"/>
    <col min="6663" max="6663" width="11.140625" style="2" customWidth="1"/>
    <col min="6664" max="6664" width="7.42578125" style="2" customWidth="1"/>
    <col min="6665" max="6665" width="1" style="2" customWidth="1"/>
    <col min="6666" max="6666" width="13.140625" style="2" customWidth="1"/>
    <col min="6667" max="6667" width="10.5703125" style="2" customWidth="1"/>
    <col min="6668" max="6668" width="11" style="2" customWidth="1"/>
    <col min="6669" max="6669" width="9.85546875" style="2" customWidth="1"/>
    <col min="6670" max="6913" width="9.140625" style="2"/>
    <col min="6914" max="6914" width="8.28515625" style="2" customWidth="1"/>
    <col min="6915" max="6915" width="0.5703125" style="2" customWidth="1"/>
    <col min="6916" max="6916" width="14.7109375" style="2" customWidth="1"/>
    <col min="6917" max="6917" width="10.85546875" style="2" customWidth="1"/>
    <col min="6918" max="6918" width="11.42578125" style="2" bestFit="1" customWidth="1"/>
    <col min="6919" max="6919" width="11.140625" style="2" customWidth="1"/>
    <col min="6920" max="6920" width="7.42578125" style="2" customWidth="1"/>
    <col min="6921" max="6921" width="1" style="2" customWidth="1"/>
    <col min="6922" max="6922" width="13.140625" style="2" customWidth="1"/>
    <col min="6923" max="6923" width="10.5703125" style="2" customWidth="1"/>
    <col min="6924" max="6924" width="11" style="2" customWidth="1"/>
    <col min="6925" max="6925" width="9.85546875" style="2" customWidth="1"/>
    <col min="6926" max="7169" width="9.140625" style="2"/>
    <col min="7170" max="7170" width="8.28515625" style="2" customWidth="1"/>
    <col min="7171" max="7171" width="0.5703125" style="2" customWidth="1"/>
    <col min="7172" max="7172" width="14.7109375" style="2" customWidth="1"/>
    <col min="7173" max="7173" width="10.85546875" style="2" customWidth="1"/>
    <col min="7174" max="7174" width="11.42578125" style="2" bestFit="1" customWidth="1"/>
    <col min="7175" max="7175" width="11.140625" style="2" customWidth="1"/>
    <col min="7176" max="7176" width="7.42578125" style="2" customWidth="1"/>
    <col min="7177" max="7177" width="1" style="2" customWidth="1"/>
    <col min="7178" max="7178" width="13.140625" style="2" customWidth="1"/>
    <col min="7179" max="7179" width="10.5703125" style="2" customWidth="1"/>
    <col min="7180" max="7180" width="11" style="2" customWidth="1"/>
    <col min="7181" max="7181" width="9.85546875" style="2" customWidth="1"/>
    <col min="7182" max="7425" width="9.140625" style="2"/>
    <col min="7426" max="7426" width="8.28515625" style="2" customWidth="1"/>
    <col min="7427" max="7427" width="0.5703125" style="2" customWidth="1"/>
    <col min="7428" max="7428" width="14.7109375" style="2" customWidth="1"/>
    <col min="7429" max="7429" width="10.85546875" style="2" customWidth="1"/>
    <col min="7430" max="7430" width="11.42578125" style="2" bestFit="1" customWidth="1"/>
    <col min="7431" max="7431" width="11.140625" style="2" customWidth="1"/>
    <col min="7432" max="7432" width="7.42578125" style="2" customWidth="1"/>
    <col min="7433" max="7433" width="1" style="2" customWidth="1"/>
    <col min="7434" max="7434" width="13.140625" style="2" customWidth="1"/>
    <col min="7435" max="7435" width="10.5703125" style="2" customWidth="1"/>
    <col min="7436" max="7436" width="11" style="2" customWidth="1"/>
    <col min="7437" max="7437" width="9.85546875" style="2" customWidth="1"/>
    <col min="7438" max="7681" width="9.140625" style="2"/>
    <col min="7682" max="7682" width="8.28515625" style="2" customWidth="1"/>
    <col min="7683" max="7683" width="0.5703125" style="2" customWidth="1"/>
    <col min="7684" max="7684" width="14.7109375" style="2" customWidth="1"/>
    <col min="7685" max="7685" width="10.85546875" style="2" customWidth="1"/>
    <col min="7686" max="7686" width="11.42578125" style="2" bestFit="1" customWidth="1"/>
    <col min="7687" max="7687" width="11.140625" style="2" customWidth="1"/>
    <col min="7688" max="7688" width="7.42578125" style="2" customWidth="1"/>
    <col min="7689" max="7689" width="1" style="2" customWidth="1"/>
    <col min="7690" max="7690" width="13.140625" style="2" customWidth="1"/>
    <col min="7691" max="7691" width="10.5703125" style="2" customWidth="1"/>
    <col min="7692" max="7692" width="11" style="2" customWidth="1"/>
    <col min="7693" max="7693" width="9.85546875" style="2" customWidth="1"/>
    <col min="7694" max="7937" width="9.140625" style="2"/>
    <col min="7938" max="7938" width="8.28515625" style="2" customWidth="1"/>
    <col min="7939" max="7939" width="0.5703125" style="2" customWidth="1"/>
    <col min="7940" max="7940" width="14.7109375" style="2" customWidth="1"/>
    <col min="7941" max="7941" width="10.85546875" style="2" customWidth="1"/>
    <col min="7942" max="7942" width="11.42578125" style="2" bestFit="1" customWidth="1"/>
    <col min="7943" max="7943" width="11.140625" style="2" customWidth="1"/>
    <col min="7944" max="7944" width="7.42578125" style="2" customWidth="1"/>
    <col min="7945" max="7945" width="1" style="2" customWidth="1"/>
    <col min="7946" max="7946" width="13.140625" style="2" customWidth="1"/>
    <col min="7947" max="7947" width="10.5703125" style="2" customWidth="1"/>
    <col min="7948" max="7948" width="11" style="2" customWidth="1"/>
    <col min="7949" max="7949" width="9.85546875" style="2" customWidth="1"/>
    <col min="7950" max="8193" width="9.140625" style="2"/>
    <col min="8194" max="8194" width="8.28515625" style="2" customWidth="1"/>
    <col min="8195" max="8195" width="0.5703125" style="2" customWidth="1"/>
    <col min="8196" max="8196" width="14.7109375" style="2" customWidth="1"/>
    <col min="8197" max="8197" width="10.85546875" style="2" customWidth="1"/>
    <col min="8198" max="8198" width="11.42578125" style="2" bestFit="1" customWidth="1"/>
    <col min="8199" max="8199" width="11.140625" style="2" customWidth="1"/>
    <col min="8200" max="8200" width="7.42578125" style="2" customWidth="1"/>
    <col min="8201" max="8201" width="1" style="2" customWidth="1"/>
    <col min="8202" max="8202" width="13.140625" style="2" customWidth="1"/>
    <col min="8203" max="8203" width="10.5703125" style="2" customWidth="1"/>
    <col min="8204" max="8204" width="11" style="2" customWidth="1"/>
    <col min="8205" max="8205" width="9.85546875" style="2" customWidth="1"/>
    <col min="8206" max="8449" width="9.140625" style="2"/>
    <col min="8450" max="8450" width="8.28515625" style="2" customWidth="1"/>
    <col min="8451" max="8451" width="0.5703125" style="2" customWidth="1"/>
    <col min="8452" max="8452" width="14.7109375" style="2" customWidth="1"/>
    <col min="8453" max="8453" width="10.85546875" style="2" customWidth="1"/>
    <col min="8454" max="8454" width="11.42578125" style="2" bestFit="1" customWidth="1"/>
    <col min="8455" max="8455" width="11.140625" style="2" customWidth="1"/>
    <col min="8456" max="8456" width="7.42578125" style="2" customWidth="1"/>
    <col min="8457" max="8457" width="1" style="2" customWidth="1"/>
    <col min="8458" max="8458" width="13.140625" style="2" customWidth="1"/>
    <col min="8459" max="8459" width="10.5703125" style="2" customWidth="1"/>
    <col min="8460" max="8460" width="11" style="2" customWidth="1"/>
    <col min="8461" max="8461" width="9.85546875" style="2" customWidth="1"/>
    <col min="8462" max="8705" width="9.140625" style="2"/>
    <col min="8706" max="8706" width="8.28515625" style="2" customWidth="1"/>
    <col min="8707" max="8707" width="0.5703125" style="2" customWidth="1"/>
    <col min="8708" max="8708" width="14.7109375" style="2" customWidth="1"/>
    <col min="8709" max="8709" width="10.85546875" style="2" customWidth="1"/>
    <col min="8710" max="8710" width="11.42578125" style="2" bestFit="1" customWidth="1"/>
    <col min="8711" max="8711" width="11.140625" style="2" customWidth="1"/>
    <col min="8712" max="8712" width="7.42578125" style="2" customWidth="1"/>
    <col min="8713" max="8713" width="1" style="2" customWidth="1"/>
    <col min="8714" max="8714" width="13.140625" style="2" customWidth="1"/>
    <col min="8715" max="8715" width="10.5703125" style="2" customWidth="1"/>
    <col min="8716" max="8716" width="11" style="2" customWidth="1"/>
    <col min="8717" max="8717" width="9.85546875" style="2" customWidth="1"/>
    <col min="8718" max="8961" width="9.140625" style="2"/>
    <col min="8962" max="8962" width="8.28515625" style="2" customWidth="1"/>
    <col min="8963" max="8963" width="0.5703125" style="2" customWidth="1"/>
    <col min="8964" max="8964" width="14.7109375" style="2" customWidth="1"/>
    <col min="8965" max="8965" width="10.85546875" style="2" customWidth="1"/>
    <col min="8966" max="8966" width="11.42578125" style="2" bestFit="1" customWidth="1"/>
    <col min="8967" max="8967" width="11.140625" style="2" customWidth="1"/>
    <col min="8968" max="8968" width="7.42578125" style="2" customWidth="1"/>
    <col min="8969" max="8969" width="1" style="2" customWidth="1"/>
    <col min="8970" max="8970" width="13.140625" style="2" customWidth="1"/>
    <col min="8971" max="8971" width="10.5703125" style="2" customWidth="1"/>
    <col min="8972" max="8972" width="11" style="2" customWidth="1"/>
    <col min="8973" max="8973" width="9.85546875" style="2" customWidth="1"/>
    <col min="8974" max="9217" width="9.140625" style="2"/>
    <col min="9218" max="9218" width="8.28515625" style="2" customWidth="1"/>
    <col min="9219" max="9219" width="0.5703125" style="2" customWidth="1"/>
    <col min="9220" max="9220" width="14.7109375" style="2" customWidth="1"/>
    <col min="9221" max="9221" width="10.85546875" style="2" customWidth="1"/>
    <col min="9222" max="9222" width="11.42578125" style="2" bestFit="1" customWidth="1"/>
    <col min="9223" max="9223" width="11.140625" style="2" customWidth="1"/>
    <col min="9224" max="9224" width="7.42578125" style="2" customWidth="1"/>
    <col min="9225" max="9225" width="1" style="2" customWidth="1"/>
    <col min="9226" max="9226" width="13.140625" style="2" customWidth="1"/>
    <col min="9227" max="9227" width="10.5703125" style="2" customWidth="1"/>
    <col min="9228" max="9228" width="11" style="2" customWidth="1"/>
    <col min="9229" max="9229" width="9.85546875" style="2" customWidth="1"/>
    <col min="9230" max="9473" width="9.140625" style="2"/>
    <col min="9474" max="9474" width="8.28515625" style="2" customWidth="1"/>
    <col min="9475" max="9475" width="0.5703125" style="2" customWidth="1"/>
    <col min="9476" max="9476" width="14.7109375" style="2" customWidth="1"/>
    <col min="9477" max="9477" width="10.85546875" style="2" customWidth="1"/>
    <col min="9478" max="9478" width="11.42578125" style="2" bestFit="1" customWidth="1"/>
    <col min="9479" max="9479" width="11.140625" style="2" customWidth="1"/>
    <col min="9480" max="9480" width="7.42578125" style="2" customWidth="1"/>
    <col min="9481" max="9481" width="1" style="2" customWidth="1"/>
    <col min="9482" max="9482" width="13.140625" style="2" customWidth="1"/>
    <col min="9483" max="9483" width="10.5703125" style="2" customWidth="1"/>
    <col min="9484" max="9484" width="11" style="2" customWidth="1"/>
    <col min="9485" max="9485" width="9.85546875" style="2" customWidth="1"/>
    <col min="9486" max="9729" width="9.140625" style="2"/>
    <col min="9730" max="9730" width="8.28515625" style="2" customWidth="1"/>
    <col min="9731" max="9731" width="0.5703125" style="2" customWidth="1"/>
    <col min="9732" max="9732" width="14.7109375" style="2" customWidth="1"/>
    <col min="9733" max="9733" width="10.85546875" style="2" customWidth="1"/>
    <col min="9734" max="9734" width="11.42578125" style="2" bestFit="1" customWidth="1"/>
    <col min="9735" max="9735" width="11.140625" style="2" customWidth="1"/>
    <col min="9736" max="9736" width="7.42578125" style="2" customWidth="1"/>
    <col min="9737" max="9737" width="1" style="2" customWidth="1"/>
    <col min="9738" max="9738" width="13.140625" style="2" customWidth="1"/>
    <col min="9739" max="9739" width="10.5703125" style="2" customWidth="1"/>
    <col min="9740" max="9740" width="11" style="2" customWidth="1"/>
    <col min="9741" max="9741" width="9.85546875" style="2" customWidth="1"/>
    <col min="9742" max="9985" width="9.140625" style="2"/>
    <col min="9986" max="9986" width="8.28515625" style="2" customWidth="1"/>
    <col min="9987" max="9987" width="0.5703125" style="2" customWidth="1"/>
    <col min="9988" max="9988" width="14.7109375" style="2" customWidth="1"/>
    <col min="9989" max="9989" width="10.85546875" style="2" customWidth="1"/>
    <col min="9990" max="9990" width="11.42578125" style="2" bestFit="1" customWidth="1"/>
    <col min="9991" max="9991" width="11.140625" style="2" customWidth="1"/>
    <col min="9992" max="9992" width="7.42578125" style="2" customWidth="1"/>
    <col min="9993" max="9993" width="1" style="2" customWidth="1"/>
    <col min="9994" max="9994" width="13.140625" style="2" customWidth="1"/>
    <col min="9995" max="9995" width="10.5703125" style="2" customWidth="1"/>
    <col min="9996" max="9996" width="11" style="2" customWidth="1"/>
    <col min="9997" max="9997" width="9.85546875" style="2" customWidth="1"/>
    <col min="9998" max="10241" width="9.140625" style="2"/>
    <col min="10242" max="10242" width="8.28515625" style="2" customWidth="1"/>
    <col min="10243" max="10243" width="0.5703125" style="2" customWidth="1"/>
    <col min="10244" max="10244" width="14.7109375" style="2" customWidth="1"/>
    <col min="10245" max="10245" width="10.85546875" style="2" customWidth="1"/>
    <col min="10246" max="10246" width="11.42578125" style="2" bestFit="1" customWidth="1"/>
    <col min="10247" max="10247" width="11.140625" style="2" customWidth="1"/>
    <col min="10248" max="10248" width="7.42578125" style="2" customWidth="1"/>
    <col min="10249" max="10249" width="1" style="2" customWidth="1"/>
    <col min="10250" max="10250" width="13.140625" style="2" customWidth="1"/>
    <col min="10251" max="10251" width="10.5703125" style="2" customWidth="1"/>
    <col min="10252" max="10252" width="11" style="2" customWidth="1"/>
    <col min="10253" max="10253" width="9.85546875" style="2" customWidth="1"/>
    <col min="10254" max="10497" width="9.140625" style="2"/>
    <col min="10498" max="10498" width="8.28515625" style="2" customWidth="1"/>
    <col min="10499" max="10499" width="0.5703125" style="2" customWidth="1"/>
    <col min="10500" max="10500" width="14.7109375" style="2" customWidth="1"/>
    <col min="10501" max="10501" width="10.85546875" style="2" customWidth="1"/>
    <col min="10502" max="10502" width="11.42578125" style="2" bestFit="1" customWidth="1"/>
    <col min="10503" max="10503" width="11.140625" style="2" customWidth="1"/>
    <col min="10504" max="10504" width="7.42578125" style="2" customWidth="1"/>
    <col min="10505" max="10505" width="1" style="2" customWidth="1"/>
    <col min="10506" max="10506" width="13.140625" style="2" customWidth="1"/>
    <col min="10507" max="10507" width="10.5703125" style="2" customWidth="1"/>
    <col min="10508" max="10508" width="11" style="2" customWidth="1"/>
    <col min="10509" max="10509" width="9.85546875" style="2" customWidth="1"/>
    <col min="10510" max="10753" width="9.140625" style="2"/>
    <col min="10754" max="10754" width="8.28515625" style="2" customWidth="1"/>
    <col min="10755" max="10755" width="0.5703125" style="2" customWidth="1"/>
    <col min="10756" max="10756" width="14.7109375" style="2" customWidth="1"/>
    <col min="10757" max="10757" width="10.85546875" style="2" customWidth="1"/>
    <col min="10758" max="10758" width="11.42578125" style="2" bestFit="1" customWidth="1"/>
    <col min="10759" max="10759" width="11.140625" style="2" customWidth="1"/>
    <col min="10760" max="10760" width="7.42578125" style="2" customWidth="1"/>
    <col min="10761" max="10761" width="1" style="2" customWidth="1"/>
    <col min="10762" max="10762" width="13.140625" style="2" customWidth="1"/>
    <col min="10763" max="10763" width="10.5703125" style="2" customWidth="1"/>
    <col min="10764" max="10764" width="11" style="2" customWidth="1"/>
    <col min="10765" max="10765" width="9.85546875" style="2" customWidth="1"/>
    <col min="10766" max="11009" width="9.140625" style="2"/>
    <col min="11010" max="11010" width="8.28515625" style="2" customWidth="1"/>
    <col min="11011" max="11011" width="0.5703125" style="2" customWidth="1"/>
    <col min="11012" max="11012" width="14.7109375" style="2" customWidth="1"/>
    <col min="11013" max="11013" width="10.85546875" style="2" customWidth="1"/>
    <col min="11014" max="11014" width="11.42578125" style="2" bestFit="1" customWidth="1"/>
    <col min="11015" max="11015" width="11.140625" style="2" customWidth="1"/>
    <col min="11016" max="11016" width="7.42578125" style="2" customWidth="1"/>
    <col min="11017" max="11017" width="1" style="2" customWidth="1"/>
    <col min="11018" max="11018" width="13.140625" style="2" customWidth="1"/>
    <col min="11019" max="11019" width="10.5703125" style="2" customWidth="1"/>
    <col min="11020" max="11020" width="11" style="2" customWidth="1"/>
    <col min="11021" max="11021" width="9.85546875" style="2" customWidth="1"/>
    <col min="11022" max="11265" width="9.140625" style="2"/>
    <col min="11266" max="11266" width="8.28515625" style="2" customWidth="1"/>
    <col min="11267" max="11267" width="0.5703125" style="2" customWidth="1"/>
    <col min="11268" max="11268" width="14.7109375" style="2" customWidth="1"/>
    <col min="11269" max="11269" width="10.85546875" style="2" customWidth="1"/>
    <col min="11270" max="11270" width="11.42578125" style="2" bestFit="1" customWidth="1"/>
    <col min="11271" max="11271" width="11.140625" style="2" customWidth="1"/>
    <col min="11272" max="11272" width="7.42578125" style="2" customWidth="1"/>
    <col min="11273" max="11273" width="1" style="2" customWidth="1"/>
    <col min="11274" max="11274" width="13.140625" style="2" customWidth="1"/>
    <col min="11275" max="11275" width="10.5703125" style="2" customWidth="1"/>
    <col min="11276" max="11276" width="11" style="2" customWidth="1"/>
    <col min="11277" max="11277" width="9.85546875" style="2" customWidth="1"/>
    <col min="11278" max="11521" width="9.140625" style="2"/>
    <col min="11522" max="11522" width="8.28515625" style="2" customWidth="1"/>
    <col min="11523" max="11523" width="0.5703125" style="2" customWidth="1"/>
    <col min="11524" max="11524" width="14.7109375" style="2" customWidth="1"/>
    <col min="11525" max="11525" width="10.85546875" style="2" customWidth="1"/>
    <col min="11526" max="11526" width="11.42578125" style="2" bestFit="1" customWidth="1"/>
    <col min="11527" max="11527" width="11.140625" style="2" customWidth="1"/>
    <col min="11528" max="11528" width="7.42578125" style="2" customWidth="1"/>
    <col min="11529" max="11529" width="1" style="2" customWidth="1"/>
    <col min="11530" max="11530" width="13.140625" style="2" customWidth="1"/>
    <col min="11531" max="11531" width="10.5703125" style="2" customWidth="1"/>
    <col min="11532" max="11532" width="11" style="2" customWidth="1"/>
    <col min="11533" max="11533" width="9.85546875" style="2" customWidth="1"/>
    <col min="11534" max="11777" width="9.140625" style="2"/>
    <col min="11778" max="11778" width="8.28515625" style="2" customWidth="1"/>
    <col min="11779" max="11779" width="0.5703125" style="2" customWidth="1"/>
    <col min="11780" max="11780" width="14.7109375" style="2" customWidth="1"/>
    <col min="11781" max="11781" width="10.85546875" style="2" customWidth="1"/>
    <col min="11782" max="11782" width="11.42578125" style="2" bestFit="1" customWidth="1"/>
    <col min="11783" max="11783" width="11.140625" style="2" customWidth="1"/>
    <col min="11784" max="11784" width="7.42578125" style="2" customWidth="1"/>
    <col min="11785" max="11785" width="1" style="2" customWidth="1"/>
    <col min="11786" max="11786" width="13.140625" style="2" customWidth="1"/>
    <col min="11787" max="11787" width="10.5703125" style="2" customWidth="1"/>
    <col min="11788" max="11788" width="11" style="2" customWidth="1"/>
    <col min="11789" max="11789" width="9.85546875" style="2" customWidth="1"/>
    <col min="11790" max="12033" width="9.140625" style="2"/>
    <col min="12034" max="12034" width="8.28515625" style="2" customWidth="1"/>
    <col min="12035" max="12035" width="0.5703125" style="2" customWidth="1"/>
    <col min="12036" max="12036" width="14.7109375" style="2" customWidth="1"/>
    <col min="12037" max="12037" width="10.85546875" style="2" customWidth="1"/>
    <col min="12038" max="12038" width="11.42578125" style="2" bestFit="1" customWidth="1"/>
    <col min="12039" max="12039" width="11.140625" style="2" customWidth="1"/>
    <col min="12040" max="12040" width="7.42578125" style="2" customWidth="1"/>
    <col min="12041" max="12041" width="1" style="2" customWidth="1"/>
    <col min="12042" max="12042" width="13.140625" style="2" customWidth="1"/>
    <col min="12043" max="12043" width="10.5703125" style="2" customWidth="1"/>
    <col min="12044" max="12044" width="11" style="2" customWidth="1"/>
    <col min="12045" max="12045" width="9.85546875" style="2" customWidth="1"/>
    <col min="12046" max="12289" width="9.140625" style="2"/>
    <col min="12290" max="12290" width="8.28515625" style="2" customWidth="1"/>
    <col min="12291" max="12291" width="0.5703125" style="2" customWidth="1"/>
    <col min="12292" max="12292" width="14.7109375" style="2" customWidth="1"/>
    <col min="12293" max="12293" width="10.85546875" style="2" customWidth="1"/>
    <col min="12294" max="12294" width="11.42578125" style="2" bestFit="1" customWidth="1"/>
    <col min="12295" max="12295" width="11.140625" style="2" customWidth="1"/>
    <col min="12296" max="12296" width="7.42578125" style="2" customWidth="1"/>
    <col min="12297" max="12297" width="1" style="2" customWidth="1"/>
    <col min="12298" max="12298" width="13.140625" style="2" customWidth="1"/>
    <col min="12299" max="12299" width="10.5703125" style="2" customWidth="1"/>
    <col min="12300" max="12300" width="11" style="2" customWidth="1"/>
    <col min="12301" max="12301" width="9.85546875" style="2" customWidth="1"/>
    <col min="12302" max="12545" width="9.140625" style="2"/>
    <col min="12546" max="12546" width="8.28515625" style="2" customWidth="1"/>
    <col min="12547" max="12547" width="0.5703125" style="2" customWidth="1"/>
    <col min="12548" max="12548" width="14.7109375" style="2" customWidth="1"/>
    <col min="12549" max="12549" width="10.85546875" style="2" customWidth="1"/>
    <col min="12550" max="12550" width="11.42578125" style="2" bestFit="1" customWidth="1"/>
    <col min="12551" max="12551" width="11.140625" style="2" customWidth="1"/>
    <col min="12552" max="12552" width="7.42578125" style="2" customWidth="1"/>
    <col min="12553" max="12553" width="1" style="2" customWidth="1"/>
    <col min="12554" max="12554" width="13.140625" style="2" customWidth="1"/>
    <col min="12555" max="12555" width="10.5703125" style="2" customWidth="1"/>
    <col min="12556" max="12556" width="11" style="2" customWidth="1"/>
    <col min="12557" max="12557" width="9.85546875" style="2" customWidth="1"/>
    <col min="12558" max="12801" width="9.140625" style="2"/>
    <col min="12802" max="12802" width="8.28515625" style="2" customWidth="1"/>
    <col min="12803" max="12803" width="0.5703125" style="2" customWidth="1"/>
    <col min="12804" max="12804" width="14.7109375" style="2" customWidth="1"/>
    <col min="12805" max="12805" width="10.85546875" style="2" customWidth="1"/>
    <col min="12806" max="12806" width="11.42578125" style="2" bestFit="1" customWidth="1"/>
    <col min="12807" max="12807" width="11.140625" style="2" customWidth="1"/>
    <col min="12808" max="12808" width="7.42578125" style="2" customWidth="1"/>
    <col min="12809" max="12809" width="1" style="2" customWidth="1"/>
    <col min="12810" max="12810" width="13.140625" style="2" customWidth="1"/>
    <col min="12811" max="12811" width="10.5703125" style="2" customWidth="1"/>
    <col min="12812" max="12812" width="11" style="2" customWidth="1"/>
    <col min="12813" max="12813" width="9.85546875" style="2" customWidth="1"/>
    <col min="12814" max="13057" width="9.140625" style="2"/>
    <col min="13058" max="13058" width="8.28515625" style="2" customWidth="1"/>
    <col min="13059" max="13059" width="0.5703125" style="2" customWidth="1"/>
    <col min="13060" max="13060" width="14.7109375" style="2" customWidth="1"/>
    <col min="13061" max="13061" width="10.85546875" style="2" customWidth="1"/>
    <col min="13062" max="13062" width="11.42578125" style="2" bestFit="1" customWidth="1"/>
    <col min="13063" max="13063" width="11.140625" style="2" customWidth="1"/>
    <col min="13064" max="13064" width="7.42578125" style="2" customWidth="1"/>
    <col min="13065" max="13065" width="1" style="2" customWidth="1"/>
    <col min="13066" max="13066" width="13.140625" style="2" customWidth="1"/>
    <col min="13067" max="13067" width="10.5703125" style="2" customWidth="1"/>
    <col min="13068" max="13068" width="11" style="2" customWidth="1"/>
    <col min="13069" max="13069" width="9.85546875" style="2" customWidth="1"/>
    <col min="13070" max="13313" width="9.140625" style="2"/>
    <col min="13314" max="13314" width="8.28515625" style="2" customWidth="1"/>
    <col min="13315" max="13315" width="0.5703125" style="2" customWidth="1"/>
    <col min="13316" max="13316" width="14.7109375" style="2" customWidth="1"/>
    <col min="13317" max="13317" width="10.85546875" style="2" customWidth="1"/>
    <col min="13318" max="13318" width="11.42578125" style="2" bestFit="1" customWidth="1"/>
    <col min="13319" max="13319" width="11.140625" style="2" customWidth="1"/>
    <col min="13320" max="13320" width="7.42578125" style="2" customWidth="1"/>
    <col min="13321" max="13321" width="1" style="2" customWidth="1"/>
    <col min="13322" max="13322" width="13.140625" style="2" customWidth="1"/>
    <col min="13323" max="13323" width="10.5703125" style="2" customWidth="1"/>
    <col min="13324" max="13324" width="11" style="2" customWidth="1"/>
    <col min="13325" max="13325" width="9.85546875" style="2" customWidth="1"/>
    <col min="13326" max="13569" width="9.140625" style="2"/>
    <col min="13570" max="13570" width="8.28515625" style="2" customWidth="1"/>
    <col min="13571" max="13571" width="0.5703125" style="2" customWidth="1"/>
    <col min="13572" max="13572" width="14.7109375" style="2" customWidth="1"/>
    <col min="13573" max="13573" width="10.85546875" style="2" customWidth="1"/>
    <col min="13574" max="13574" width="11.42578125" style="2" bestFit="1" customWidth="1"/>
    <col min="13575" max="13575" width="11.140625" style="2" customWidth="1"/>
    <col min="13576" max="13576" width="7.42578125" style="2" customWidth="1"/>
    <col min="13577" max="13577" width="1" style="2" customWidth="1"/>
    <col min="13578" max="13578" width="13.140625" style="2" customWidth="1"/>
    <col min="13579" max="13579" width="10.5703125" style="2" customWidth="1"/>
    <col min="13580" max="13580" width="11" style="2" customWidth="1"/>
    <col min="13581" max="13581" width="9.85546875" style="2" customWidth="1"/>
    <col min="13582" max="13825" width="9.140625" style="2"/>
    <col min="13826" max="13826" width="8.28515625" style="2" customWidth="1"/>
    <col min="13827" max="13827" width="0.5703125" style="2" customWidth="1"/>
    <col min="13828" max="13828" width="14.7109375" style="2" customWidth="1"/>
    <col min="13829" max="13829" width="10.85546875" style="2" customWidth="1"/>
    <col min="13830" max="13830" width="11.42578125" style="2" bestFit="1" customWidth="1"/>
    <col min="13831" max="13831" width="11.140625" style="2" customWidth="1"/>
    <col min="13832" max="13832" width="7.42578125" style="2" customWidth="1"/>
    <col min="13833" max="13833" width="1" style="2" customWidth="1"/>
    <col min="13834" max="13834" width="13.140625" style="2" customWidth="1"/>
    <col min="13835" max="13835" width="10.5703125" style="2" customWidth="1"/>
    <col min="13836" max="13836" width="11" style="2" customWidth="1"/>
    <col min="13837" max="13837" width="9.85546875" style="2" customWidth="1"/>
    <col min="13838" max="14081" width="9.140625" style="2"/>
    <col min="14082" max="14082" width="8.28515625" style="2" customWidth="1"/>
    <col min="14083" max="14083" width="0.5703125" style="2" customWidth="1"/>
    <col min="14084" max="14084" width="14.7109375" style="2" customWidth="1"/>
    <col min="14085" max="14085" width="10.85546875" style="2" customWidth="1"/>
    <col min="14086" max="14086" width="11.42578125" style="2" bestFit="1" customWidth="1"/>
    <col min="14087" max="14087" width="11.140625" style="2" customWidth="1"/>
    <col min="14088" max="14088" width="7.42578125" style="2" customWidth="1"/>
    <col min="14089" max="14089" width="1" style="2" customWidth="1"/>
    <col min="14090" max="14090" width="13.140625" style="2" customWidth="1"/>
    <col min="14091" max="14091" width="10.5703125" style="2" customWidth="1"/>
    <col min="14092" max="14092" width="11" style="2" customWidth="1"/>
    <col min="14093" max="14093" width="9.85546875" style="2" customWidth="1"/>
    <col min="14094" max="14337" width="9.140625" style="2"/>
    <col min="14338" max="14338" width="8.28515625" style="2" customWidth="1"/>
    <col min="14339" max="14339" width="0.5703125" style="2" customWidth="1"/>
    <col min="14340" max="14340" width="14.7109375" style="2" customWidth="1"/>
    <col min="14341" max="14341" width="10.85546875" style="2" customWidth="1"/>
    <col min="14342" max="14342" width="11.42578125" style="2" bestFit="1" customWidth="1"/>
    <col min="14343" max="14343" width="11.140625" style="2" customWidth="1"/>
    <col min="14344" max="14344" width="7.42578125" style="2" customWidth="1"/>
    <col min="14345" max="14345" width="1" style="2" customWidth="1"/>
    <col min="14346" max="14346" width="13.140625" style="2" customWidth="1"/>
    <col min="14347" max="14347" width="10.5703125" style="2" customWidth="1"/>
    <col min="14348" max="14348" width="11" style="2" customWidth="1"/>
    <col min="14349" max="14349" width="9.85546875" style="2" customWidth="1"/>
    <col min="14350" max="14593" width="9.140625" style="2"/>
    <col min="14594" max="14594" width="8.28515625" style="2" customWidth="1"/>
    <col min="14595" max="14595" width="0.5703125" style="2" customWidth="1"/>
    <col min="14596" max="14596" width="14.7109375" style="2" customWidth="1"/>
    <col min="14597" max="14597" width="10.85546875" style="2" customWidth="1"/>
    <col min="14598" max="14598" width="11.42578125" style="2" bestFit="1" customWidth="1"/>
    <col min="14599" max="14599" width="11.140625" style="2" customWidth="1"/>
    <col min="14600" max="14600" width="7.42578125" style="2" customWidth="1"/>
    <col min="14601" max="14601" width="1" style="2" customWidth="1"/>
    <col min="14602" max="14602" width="13.140625" style="2" customWidth="1"/>
    <col min="14603" max="14603" width="10.5703125" style="2" customWidth="1"/>
    <col min="14604" max="14604" width="11" style="2" customWidth="1"/>
    <col min="14605" max="14605" width="9.85546875" style="2" customWidth="1"/>
    <col min="14606" max="14849" width="9.140625" style="2"/>
    <col min="14850" max="14850" width="8.28515625" style="2" customWidth="1"/>
    <col min="14851" max="14851" width="0.5703125" style="2" customWidth="1"/>
    <col min="14852" max="14852" width="14.7109375" style="2" customWidth="1"/>
    <col min="14853" max="14853" width="10.85546875" style="2" customWidth="1"/>
    <col min="14854" max="14854" width="11.42578125" style="2" bestFit="1" customWidth="1"/>
    <col min="14855" max="14855" width="11.140625" style="2" customWidth="1"/>
    <col min="14856" max="14856" width="7.42578125" style="2" customWidth="1"/>
    <col min="14857" max="14857" width="1" style="2" customWidth="1"/>
    <col min="14858" max="14858" width="13.140625" style="2" customWidth="1"/>
    <col min="14859" max="14859" width="10.5703125" style="2" customWidth="1"/>
    <col min="14860" max="14860" width="11" style="2" customWidth="1"/>
    <col min="14861" max="14861" width="9.85546875" style="2" customWidth="1"/>
    <col min="14862" max="15105" width="9.140625" style="2"/>
    <col min="15106" max="15106" width="8.28515625" style="2" customWidth="1"/>
    <col min="15107" max="15107" width="0.5703125" style="2" customWidth="1"/>
    <col min="15108" max="15108" width="14.7109375" style="2" customWidth="1"/>
    <col min="15109" max="15109" width="10.85546875" style="2" customWidth="1"/>
    <col min="15110" max="15110" width="11.42578125" style="2" bestFit="1" customWidth="1"/>
    <col min="15111" max="15111" width="11.140625" style="2" customWidth="1"/>
    <col min="15112" max="15112" width="7.42578125" style="2" customWidth="1"/>
    <col min="15113" max="15113" width="1" style="2" customWidth="1"/>
    <col min="15114" max="15114" width="13.140625" style="2" customWidth="1"/>
    <col min="15115" max="15115" width="10.5703125" style="2" customWidth="1"/>
    <col min="15116" max="15116" width="11" style="2" customWidth="1"/>
    <col min="15117" max="15117" width="9.85546875" style="2" customWidth="1"/>
    <col min="15118" max="15361" width="9.140625" style="2"/>
    <col min="15362" max="15362" width="8.28515625" style="2" customWidth="1"/>
    <col min="15363" max="15363" width="0.5703125" style="2" customWidth="1"/>
    <col min="15364" max="15364" width="14.7109375" style="2" customWidth="1"/>
    <col min="15365" max="15365" width="10.85546875" style="2" customWidth="1"/>
    <col min="15366" max="15366" width="11.42578125" style="2" bestFit="1" customWidth="1"/>
    <col min="15367" max="15367" width="11.140625" style="2" customWidth="1"/>
    <col min="15368" max="15368" width="7.42578125" style="2" customWidth="1"/>
    <col min="15369" max="15369" width="1" style="2" customWidth="1"/>
    <col min="15370" max="15370" width="13.140625" style="2" customWidth="1"/>
    <col min="15371" max="15371" width="10.5703125" style="2" customWidth="1"/>
    <col min="15372" max="15372" width="11" style="2" customWidth="1"/>
    <col min="15373" max="15373" width="9.85546875" style="2" customWidth="1"/>
    <col min="15374" max="15617" width="9.140625" style="2"/>
    <col min="15618" max="15618" width="8.28515625" style="2" customWidth="1"/>
    <col min="15619" max="15619" width="0.5703125" style="2" customWidth="1"/>
    <col min="15620" max="15620" width="14.7109375" style="2" customWidth="1"/>
    <col min="15621" max="15621" width="10.85546875" style="2" customWidth="1"/>
    <col min="15622" max="15622" width="11.42578125" style="2" bestFit="1" customWidth="1"/>
    <col min="15623" max="15623" width="11.140625" style="2" customWidth="1"/>
    <col min="15624" max="15624" width="7.42578125" style="2" customWidth="1"/>
    <col min="15625" max="15625" width="1" style="2" customWidth="1"/>
    <col min="15626" max="15626" width="13.140625" style="2" customWidth="1"/>
    <col min="15627" max="15627" width="10.5703125" style="2" customWidth="1"/>
    <col min="15628" max="15628" width="11" style="2" customWidth="1"/>
    <col min="15629" max="15629" width="9.85546875" style="2" customWidth="1"/>
    <col min="15630" max="15873" width="9.140625" style="2"/>
    <col min="15874" max="15874" width="8.28515625" style="2" customWidth="1"/>
    <col min="15875" max="15875" width="0.5703125" style="2" customWidth="1"/>
    <col min="15876" max="15876" width="14.7109375" style="2" customWidth="1"/>
    <col min="15877" max="15877" width="10.85546875" style="2" customWidth="1"/>
    <col min="15878" max="15878" width="11.42578125" style="2" bestFit="1" customWidth="1"/>
    <col min="15879" max="15879" width="11.140625" style="2" customWidth="1"/>
    <col min="15880" max="15880" width="7.42578125" style="2" customWidth="1"/>
    <col min="15881" max="15881" width="1" style="2" customWidth="1"/>
    <col min="15882" max="15882" width="13.140625" style="2" customWidth="1"/>
    <col min="15883" max="15883" width="10.5703125" style="2" customWidth="1"/>
    <col min="15884" max="15884" width="11" style="2" customWidth="1"/>
    <col min="15885" max="15885" width="9.85546875" style="2" customWidth="1"/>
    <col min="15886" max="16129" width="9.140625" style="2"/>
    <col min="16130" max="16130" width="8.28515625" style="2" customWidth="1"/>
    <col min="16131" max="16131" width="0.5703125" style="2" customWidth="1"/>
    <col min="16132" max="16132" width="14.7109375" style="2" customWidth="1"/>
    <col min="16133" max="16133" width="10.85546875" style="2" customWidth="1"/>
    <col min="16134" max="16134" width="11.42578125" style="2" bestFit="1" customWidth="1"/>
    <col min="16135" max="16135" width="11.140625" style="2" customWidth="1"/>
    <col min="16136" max="16136" width="7.42578125" style="2" customWidth="1"/>
    <col min="16137" max="16137" width="1" style="2" customWidth="1"/>
    <col min="16138" max="16138" width="13.140625" style="2" customWidth="1"/>
    <col min="16139" max="16139" width="10.5703125" style="2" customWidth="1"/>
    <col min="16140" max="16140" width="11" style="2" customWidth="1"/>
    <col min="16141" max="16141" width="9.85546875" style="2" customWidth="1"/>
    <col min="16142" max="16384" width="9.140625" style="2"/>
  </cols>
  <sheetData>
    <row r="1" spans="1:13" ht="21.75" customHeight="1" x14ac:dyDescent="0.35">
      <c r="A1" s="88" t="s">
        <v>169</v>
      </c>
    </row>
    <row r="3" spans="1:13" ht="36.75" customHeight="1" x14ac:dyDescent="0.2">
      <c r="A3" s="3" t="s">
        <v>2</v>
      </c>
      <c r="B3" s="4" t="s">
        <v>0</v>
      </c>
      <c r="C3" s="5"/>
      <c r="D3" s="6" t="s">
        <v>26</v>
      </c>
      <c r="E3" s="7" t="s">
        <v>53</v>
      </c>
      <c r="F3" s="8" t="s">
        <v>28</v>
      </c>
      <c r="G3" s="7" t="s">
        <v>29</v>
      </c>
      <c r="H3" s="9" t="s">
        <v>30</v>
      </c>
      <c r="I3" s="10"/>
      <c r="J3" s="11" t="s">
        <v>31</v>
      </c>
      <c r="K3" s="12" t="s">
        <v>32</v>
      </c>
      <c r="L3" s="7" t="s">
        <v>54</v>
      </c>
      <c r="M3" s="7" t="s">
        <v>55</v>
      </c>
    </row>
    <row r="4" spans="1:13" x14ac:dyDescent="0.2">
      <c r="A4" s="13"/>
      <c r="B4" s="14"/>
      <c r="C4" s="15"/>
      <c r="D4" s="16"/>
      <c r="E4" s="13"/>
      <c r="F4" s="13"/>
      <c r="G4" s="13"/>
      <c r="H4" s="17"/>
      <c r="I4" s="18"/>
      <c r="J4" s="13"/>
      <c r="K4" s="13"/>
      <c r="L4" s="19"/>
      <c r="M4" s="19"/>
    </row>
    <row r="5" spans="1:13" x14ac:dyDescent="0.2">
      <c r="A5" s="20" t="s">
        <v>1</v>
      </c>
      <c r="B5" s="21">
        <v>187</v>
      </c>
      <c r="C5" s="22"/>
      <c r="D5" s="23">
        <v>51778211</v>
      </c>
      <c r="E5" s="24">
        <v>5242</v>
      </c>
      <c r="F5" s="23">
        <f t="shared" ref="F5:F7" si="0">D5/B5</f>
        <v>276888.82887700532</v>
      </c>
      <c r="G5" s="107">
        <f t="shared" ref="G5:G7" si="1">D5/E5</f>
        <v>9877.5679130103017</v>
      </c>
      <c r="H5" s="90">
        <v>1</v>
      </c>
      <c r="I5" s="26"/>
      <c r="J5" s="25">
        <f t="shared" ref="J5:J7" si="2">G5/H5</f>
        <v>9877.5679130103017</v>
      </c>
      <c r="K5" s="29">
        <f t="shared" ref="K5:K7" si="3">E5/B5</f>
        <v>28.032085561497325</v>
      </c>
      <c r="L5" s="31"/>
      <c r="M5" s="32"/>
    </row>
    <row r="6" spans="1:13" x14ac:dyDescent="0.2">
      <c r="A6" s="20" t="s">
        <v>25</v>
      </c>
      <c r="B6" s="21">
        <v>187</v>
      </c>
      <c r="C6" s="22"/>
      <c r="D6" s="23">
        <v>50027266</v>
      </c>
      <c r="E6" s="24">
        <v>5242</v>
      </c>
      <c r="F6" s="23">
        <f t="shared" si="0"/>
        <v>267525.48663101601</v>
      </c>
      <c r="G6" s="107">
        <f t="shared" si="1"/>
        <v>9543.5455932850055</v>
      </c>
      <c r="H6" s="90">
        <v>0.98100368585199893</v>
      </c>
      <c r="I6" s="26"/>
      <c r="J6" s="25">
        <f t="shared" si="2"/>
        <v>9728.3483547734722</v>
      </c>
      <c r="K6" s="29">
        <f t="shared" si="3"/>
        <v>28.032085561497325</v>
      </c>
      <c r="L6" s="31"/>
      <c r="M6" s="32"/>
    </row>
    <row r="7" spans="1:13" x14ac:dyDescent="0.2">
      <c r="A7" s="20" t="s">
        <v>24</v>
      </c>
      <c r="B7" s="21">
        <v>187</v>
      </c>
      <c r="C7" s="22"/>
      <c r="D7" s="23">
        <v>47872986</v>
      </c>
      <c r="E7" s="24">
        <v>5242</v>
      </c>
      <c r="F7" s="23">
        <f t="shared" si="0"/>
        <v>256005.27272727274</v>
      </c>
      <c r="G7" s="107">
        <f t="shared" si="1"/>
        <v>9132.5803128576881</v>
      </c>
      <c r="H7" s="90">
        <v>0.95293450524525103</v>
      </c>
      <c r="I7" s="26"/>
      <c r="J7" s="25">
        <f t="shared" si="2"/>
        <v>9583.639025126171</v>
      </c>
      <c r="K7" s="29">
        <f t="shared" si="3"/>
        <v>28.032085561497325</v>
      </c>
      <c r="L7" s="31"/>
      <c r="M7" s="32"/>
    </row>
    <row r="8" spans="1:13" x14ac:dyDescent="0.2">
      <c r="A8" s="20" t="s">
        <v>3</v>
      </c>
      <c r="B8" s="21">
        <f>'[2]17-18'!$B$59</f>
        <v>187</v>
      </c>
      <c r="C8" s="22"/>
      <c r="D8" s="23">
        <f>'[2]17-18'!$D$59</f>
        <v>45896206</v>
      </c>
      <c r="E8" s="24">
        <f>'[2]17-18'!$E$59</f>
        <v>5234</v>
      </c>
      <c r="F8" s="23">
        <f>D8/B8</f>
        <v>245434.25668449199</v>
      </c>
      <c r="G8" s="107">
        <f>D8/E8</f>
        <v>8768.8586167367212</v>
      </c>
      <c r="H8" s="90">
        <v>0.92826764956053298</v>
      </c>
      <c r="I8" s="26"/>
      <c r="J8" s="25">
        <f>G8/H8</f>
        <v>9446.4765855926744</v>
      </c>
      <c r="K8" s="29">
        <f>E8/B8</f>
        <v>27.989304812834224</v>
      </c>
      <c r="L8" s="31">
        <f>'[2]17-18'!L59</f>
        <v>7101820</v>
      </c>
      <c r="M8" s="32">
        <f>E8/L8</f>
        <v>7.3699417895694338E-4</v>
      </c>
    </row>
    <row r="9" spans="1:13" x14ac:dyDescent="0.2">
      <c r="A9" s="30" t="s">
        <v>4</v>
      </c>
      <c r="B9" s="21">
        <f>'[2]16-17'!$B$59</f>
        <v>151</v>
      </c>
      <c r="C9" s="22"/>
      <c r="D9" s="23">
        <f>'[2]16-17'!$D$59</f>
        <v>36589491.009999998</v>
      </c>
      <c r="E9" s="24">
        <f>'[2]16-17'!$E$59</f>
        <v>4338</v>
      </c>
      <c r="F9" s="23">
        <f t="shared" ref="F9:F36" si="4">D9/B9</f>
        <v>242314.50999999998</v>
      </c>
      <c r="G9" s="107">
        <f t="shared" ref="G9:G36" si="5">D9/E9</f>
        <v>8434.6452305209768</v>
      </c>
      <c r="H9" s="90">
        <v>0.90076552310745672</v>
      </c>
      <c r="I9" s="26"/>
      <c r="J9" s="25">
        <f>G9/H9</f>
        <v>9363.8633075377675</v>
      </c>
      <c r="K9" s="29">
        <f t="shared" ref="K9:K36" si="6">E9/B9</f>
        <v>28.728476821192054</v>
      </c>
      <c r="L9" s="31">
        <f>'[2]16-17'!L59</f>
        <v>7184051</v>
      </c>
      <c r="M9" s="32">
        <f>E9/L9</f>
        <v>6.038375841151462E-4</v>
      </c>
    </row>
    <row r="10" spans="1:13" x14ac:dyDescent="0.2">
      <c r="A10" s="30" t="s">
        <v>5</v>
      </c>
      <c r="B10" s="21">
        <f>'[2]15-16'!$B$59</f>
        <v>151</v>
      </c>
      <c r="C10" s="22"/>
      <c r="D10" s="23">
        <f>'[2]15-16'!$D$59</f>
        <v>35701197</v>
      </c>
      <c r="E10" s="24">
        <f>'[2]15-16'!$E$59</f>
        <v>4293</v>
      </c>
      <c r="F10" s="23">
        <f t="shared" si="4"/>
        <v>236431.76821192054</v>
      </c>
      <c r="G10" s="107">
        <f t="shared" si="5"/>
        <v>8316.141858839972</v>
      </c>
      <c r="H10" s="90">
        <v>0.88715622341933653</v>
      </c>
      <c r="I10" s="26"/>
      <c r="J10" s="25">
        <f>G10/H10</f>
        <v>9373.9317149659892</v>
      </c>
      <c r="K10" s="29">
        <f t="shared" si="6"/>
        <v>28.430463576158939</v>
      </c>
      <c r="L10" s="31">
        <f>'[2]15-16'!L59</f>
        <v>7648736</v>
      </c>
      <c r="M10" s="32">
        <f>E10/L10</f>
        <v>5.612692084025387E-4</v>
      </c>
    </row>
    <row r="11" spans="1:13" x14ac:dyDescent="0.2">
      <c r="A11" s="30" t="s">
        <v>6</v>
      </c>
      <c r="B11" s="21">
        <f>'[2]14-15'!$B$59</f>
        <v>151</v>
      </c>
      <c r="C11" s="22"/>
      <c r="D11" s="23">
        <f>'[2]14-15'!$D$59</f>
        <v>35600323</v>
      </c>
      <c r="E11" s="24">
        <f>'[2]14-15'!$E$59</f>
        <v>4293</v>
      </c>
      <c r="F11" s="23">
        <f t="shared" si="4"/>
        <v>235763.72847682118</v>
      </c>
      <c r="G11" s="107">
        <f t="shared" si="5"/>
        <v>8292.6445376193806</v>
      </c>
      <c r="H11" s="90">
        <v>0.86957754465551462</v>
      </c>
      <c r="I11" s="26"/>
      <c r="J11" s="25">
        <f>G11/H11</f>
        <v>9536.4060267960722</v>
      </c>
      <c r="K11" s="29">
        <f t="shared" si="6"/>
        <v>28.430463576158939</v>
      </c>
      <c r="L11" s="31">
        <f>'[2]14-15'!L59</f>
        <v>8303266</v>
      </c>
      <c r="M11" s="32">
        <f>E11/L11</f>
        <v>5.1702546925510998E-4</v>
      </c>
    </row>
    <row r="12" spans="1:13" x14ac:dyDescent="0.2">
      <c r="A12" s="30" t="s">
        <v>7</v>
      </c>
      <c r="B12" s="21">
        <f>'[2]13-14'!$B$59</f>
        <v>152</v>
      </c>
      <c r="C12" s="22"/>
      <c r="D12" s="23">
        <f>'[2]13-14'!$D$59</f>
        <v>34060382</v>
      </c>
      <c r="E12" s="24">
        <f>'[2]13-14'!$E$59</f>
        <v>4191</v>
      </c>
      <c r="F12" s="23">
        <f t="shared" si="4"/>
        <v>224081.46052631579</v>
      </c>
      <c r="G12" s="107">
        <f t="shared" si="5"/>
        <v>8127.029825817227</v>
      </c>
      <c r="H12" s="90">
        <v>0.84434363481712504</v>
      </c>
      <c r="I12" s="26"/>
      <c r="J12" s="25">
        <f>G12/H12</f>
        <v>9625.2633296364529</v>
      </c>
      <c r="K12" s="29">
        <f t="shared" si="6"/>
        <v>27.57236842105263</v>
      </c>
      <c r="L12" s="31">
        <f>'[2]13-14'!L59</f>
        <v>8650320</v>
      </c>
      <c r="M12" s="32">
        <f t="shared" ref="M12:M36" si="7">E12/L12</f>
        <v>4.8449074716311075E-4</v>
      </c>
    </row>
    <row r="13" spans="1:13" x14ac:dyDescent="0.2">
      <c r="A13" s="30" t="s">
        <v>8</v>
      </c>
      <c r="B13" s="21">
        <f>'[2]12-13'!$B$59</f>
        <v>158</v>
      </c>
      <c r="C13" s="22"/>
      <c r="D13" s="23">
        <f>'[2]12-13'!$D$59</f>
        <v>37270374</v>
      </c>
      <c r="E13" s="24">
        <f>'[2]12-13'!$E$59</f>
        <v>4482</v>
      </c>
      <c r="F13" s="23">
        <f t="shared" si="4"/>
        <v>235888.44303797468</v>
      </c>
      <c r="G13" s="107">
        <f t="shared" si="5"/>
        <v>8315.5676037483263</v>
      </c>
      <c r="H13" s="90">
        <v>0.8313013892826765</v>
      </c>
      <c r="I13" s="26"/>
      <c r="J13" s="25">
        <f t="shared" ref="J13:J36" si="8">G13/H13</f>
        <v>10003.071943526722</v>
      </c>
      <c r="K13" s="29">
        <f t="shared" si="6"/>
        <v>28.367088607594937</v>
      </c>
      <c r="L13" s="31">
        <f>'[2]12-13'!L59</f>
        <v>8945764</v>
      </c>
      <c r="M13" s="32">
        <f t="shared" si="7"/>
        <v>5.0101925335834928E-4</v>
      </c>
    </row>
    <row r="14" spans="1:13" x14ac:dyDescent="0.2">
      <c r="A14" s="30" t="s">
        <v>9</v>
      </c>
      <c r="B14" s="21">
        <f>'[2]11-12'!$B$59</f>
        <v>200</v>
      </c>
      <c r="C14" s="22"/>
      <c r="D14" s="23">
        <f>'[2]11-12'!$D$59</f>
        <v>46118554</v>
      </c>
      <c r="E14" s="24">
        <f>'[2]11-12'!$E$59</f>
        <v>5419</v>
      </c>
      <c r="F14" s="23">
        <f t="shared" si="4"/>
        <v>230592.77</v>
      </c>
      <c r="G14" s="107">
        <f t="shared" si="5"/>
        <v>8510.5285107953496</v>
      </c>
      <c r="H14" s="90">
        <v>0.81769208959455619</v>
      </c>
      <c r="I14" s="26"/>
      <c r="J14" s="25">
        <f t="shared" si="8"/>
        <v>10407.986843819417</v>
      </c>
      <c r="K14" s="29">
        <f t="shared" si="6"/>
        <v>27.094999999999999</v>
      </c>
      <c r="L14" s="31">
        <f>'[2]11-12'!L59</f>
        <v>9430792</v>
      </c>
      <c r="M14" s="32">
        <f t="shared" si="7"/>
        <v>5.7460709556525047E-4</v>
      </c>
    </row>
    <row r="15" spans="1:13" x14ac:dyDescent="0.2">
      <c r="A15" s="30" t="s">
        <v>10</v>
      </c>
      <c r="B15" s="21">
        <f>'[2]10-11'!$B$59</f>
        <v>200</v>
      </c>
      <c r="C15" s="22"/>
      <c r="D15" s="23">
        <f>'[2]10-11'!$D$59</f>
        <v>47373968</v>
      </c>
      <c r="E15" s="24">
        <f>'[2]10-11'!$E$59</f>
        <v>5419</v>
      </c>
      <c r="F15" s="23">
        <f t="shared" si="4"/>
        <v>236869.84</v>
      </c>
      <c r="G15" s="107">
        <f t="shared" si="5"/>
        <v>8742.1974534046876</v>
      </c>
      <c r="H15" s="90">
        <v>0.798979302523391</v>
      </c>
      <c r="I15" s="26"/>
      <c r="J15" s="25">
        <f t="shared" si="8"/>
        <v>10941.707032703454</v>
      </c>
      <c r="K15" s="29">
        <f t="shared" si="6"/>
        <v>27.094999999999999</v>
      </c>
      <c r="L15" s="31">
        <f>'[2]10-11'!L59</f>
        <v>9294832</v>
      </c>
      <c r="M15" s="32">
        <f t="shared" si="7"/>
        <v>5.8301215126857595E-4</v>
      </c>
    </row>
    <row r="16" spans="1:13" x14ac:dyDescent="0.2">
      <c r="A16" s="30" t="s">
        <v>11</v>
      </c>
      <c r="B16" s="21">
        <f>'[2]09-10'!$B$59</f>
        <v>200</v>
      </c>
      <c r="C16" s="22"/>
      <c r="D16" s="23">
        <f>'[2]09-10'!$D$59</f>
        <v>47298189</v>
      </c>
      <c r="E16" s="24">
        <f>'[2]09-10'!$E$59</f>
        <v>5430</v>
      </c>
      <c r="F16" s="23">
        <f t="shared" si="4"/>
        <v>236490.94500000001</v>
      </c>
      <c r="G16" s="107">
        <f t="shared" si="5"/>
        <v>8710.5320441988952</v>
      </c>
      <c r="H16" s="90">
        <v>0.79189112560249508</v>
      </c>
      <c r="I16" s="26"/>
      <c r="J16" s="25">
        <f t="shared" si="8"/>
        <v>10999.658617933943</v>
      </c>
      <c r="K16" s="29">
        <f t="shared" si="6"/>
        <v>27.15</v>
      </c>
      <c r="L16" s="31">
        <f>'[2]09-10'!L59</f>
        <v>8053449</v>
      </c>
      <c r="M16" s="32">
        <f t="shared" si="7"/>
        <v>6.7424528298372539E-4</v>
      </c>
    </row>
    <row r="17" spans="1:13" x14ac:dyDescent="0.2">
      <c r="A17" s="30" t="s">
        <v>12</v>
      </c>
      <c r="B17" s="21">
        <f>'[2]08-09'!$B$59</f>
        <v>185</v>
      </c>
      <c r="C17" s="22"/>
      <c r="D17" s="23">
        <f>'[2]08-09'!$D$59</f>
        <v>44326656</v>
      </c>
      <c r="E17" s="24">
        <f>'[2]08-09'!$E$59</f>
        <v>5067</v>
      </c>
      <c r="F17" s="23">
        <f t="shared" si="4"/>
        <v>239603.54594594595</v>
      </c>
      <c r="G17" s="107">
        <f t="shared" si="5"/>
        <v>8748.1065719360577</v>
      </c>
      <c r="H17" s="90">
        <v>0.77459597391550894</v>
      </c>
      <c r="I17" s="26"/>
      <c r="J17" s="25">
        <f t="shared" si="8"/>
        <v>11293.767159303981</v>
      </c>
      <c r="K17" s="29">
        <f t="shared" si="6"/>
        <v>27.389189189189189</v>
      </c>
      <c r="L17" s="31">
        <f>'[2]08-09'!L59</f>
        <v>6143726</v>
      </c>
      <c r="M17" s="32">
        <f t="shared" si="7"/>
        <v>8.2474381181712856E-4</v>
      </c>
    </row>
    <row r="18" spans="1:13" x14ac:dyDescent="0.2">
      <c r="A18" s="30" t="s">
        <v>13</v>
      </c>
      <c r="B18" s="21">
        <f>'[2]07-08'!$B$59</f>
        <v>190</v>
      </c>
      <c r="C18" s="22"/>
      <c r="D18" s="23">
        <f>'[2]07-08'!$D$59</f>
        <v>45604173</v>
      </c>
      <c r="E18" s="24">
        <f>'[2]07-08'!$E$59</f>
        <v>5210</v>
      </c>
      <c r="F18" s="23">
        <f t="shared" si="4"/>
        <v>240021.96315789473</v>
      </c>
      <c r="G18" s="107">
        <f t="shared" si="5"/>
        <v>8753.2001919385802</v>
      </c>
      <c r="H18" s="90">
        <v>0.73802098100368596</v>
      </c>
      <c r="I18" s="26"/>
      <c r="J18" s="25">
        <f t="shared" si="8"/>
        <v>11860.367682277129</v>
      </c>
      <c r="K18" s="29">
        <f t="shared" si="6"/>
        <v>27.421052631578949</v>
      </c>
      <c r="L18" s="31">
        <f>'[2]07-08'!L59</f>
        <v>5530412</v>
      </c>
      <c r="M18" s="32">
        <f t="shared" si="7"/>
        <v>9.4206362925583118E-4</v>
      </c>
    </row>
    <row r="19" spans="1:13" x14ac:dyDescent="0.2">
      <c r="A19" s="30" t="s">
        <v>14</v>
      </c>
      <c r="B19" s="21">
        <f>'[2]06-07'!$B$59</f>
        <v>177</v>
      </c>
      <c r="C19" s="22"/>
      <c r="D19" s="23">
        <f>'[2]06-07'!$D$59</f>
        <v>41714498</v>
      </c>
      <c r="E19" s="24">
        <f>'[2]06-07'!$E$59</f>
        <v>4186</v>
      </c>
      <c r="F19" s="23">
        <f t="shared" si="4"/>
        <v>235675.12994350283</v>
      </c>
      <c r="G19" s="107">
        <f t="shared" si="5"/>
        <v>9965.2408026755857</v>
      </c>
      <c r="H19" s="90">
        <v>0.71760703147150551</v>
      </c>
      <c r="I19" s="26"/>
      <c r="J19" s="25">
        <f t="shared" si="8"/>
        <v>13886.76582814571</v>
      </c>
      <c r="K19" s="29">
        <f t="shared" si="6"/>
        <v>23.649717514124294</v>
      </c>
      <c r="L19" s="31">
        <f>'[2]06-07'!L59</f>
        <v>5152828</v>
      </c>
      <c r="M19" s="32">
        <f t="shared" si="7"/>
        <v>8.1236944062561376E-4</v>
      </c>
    </row>
    <row r="20" spans="1:13" x14ac:dyDescent="0.2">
      <c r="A20" s="30" t="s">
        <v>15</v>
      </c>
      <c r="B20" s="21">
        <f>'[2]05-06'!$B$59</f>
        <v>178</v>
      </c>
      <c r="C20" s="22"/>
      <c r="D20" s="23">
        <f>'[2]05-06'!$D$59</f>
        <v>41934925</v>
      </c>
      <c r="E20" s="24">
        <f>'[2]05-06'!$E$59</f>
        <v>4236</v>
      </c>
      <c r="F20" s="23">
        <f t="shared" si="4"/>
        <v>235589.46629213484</v>
      </c>
      <c r="G20" s="107">
        <f t="shared" si="5"/>
        <v>9899.6517941454204</v>
      </c>
      <c r="H20" s="90">
        <v>0.68273320102069757</v>
      </c>
      <c r="I20" s="26"/>
      <c r="J20" s="25">
        <f t="shared" si="8"/>
        <v>14500.029849647381</v>
      </c>
      <c r="K20" s="29">
        <f t="shared" si="6"/>
        <v>23.797752808988765</v>
      </c>
      <c r="L20" s="31">
        <f>'[2]05-06'!L59</f>
        <v>5156264</v>
      </c>
      <c r="M20" s="32">
        <f t="shared" si="7"/>
        <v>8.2152504216230981E-4</v>
      </c>
    </row>
    <row r="21" spans="1:13" x14ac:dyDescent="0.2">
      <c r="A21" s="30" t="s">
        <v>16</v>
      </c>
      <c r="B21" s="21">
        <f>'[2]04-05'!$B$59</f>
        <v>179</v>
      </c>
      <c r="C21" s="22"/>
      <c r="D21" s="23">
        <f>'[2]04-05'!$D$59</f>
        <v>42092721</v>
      </c>
      <c r="E21" s="24">
        <f>'[2]04-05'!$E$59</f>
        <v>4133</v>
      </c>
      <c r="F21" s="23">
        <f t="shared" si="4"/>
        <v>235154.86592178771</v>
      </c>
      <c r="G21" s="107">
        <f t="shared" si="5"/>
        <v>10184.544156786838</v>
      </c>
      <c r="H21" s="90">
        <v>0.65693223702863623</v>
      </c>
      <c r="I21" s="26"/>
      <c r="J21" s="25">
        <f t="shared" si="8"/>
        <v>15503.188278371679</v>
      </c>
      <c r="K21" s="29">
        <f t="shared" si="6"/>
        <v>23.089385474860336</v>
      </c>
      <c r="L21" s="31">
        <f>'[2]04-05'!L59</f>
        <v>5296544</v>
      </c>
      <c r="M21" s="32">
        <f t="shared" si="7"/>
        <v>7.8032014838354973E-4</v>
      </c>
    </row>
    <row r="22" spans="1:13" x14ac:dyDescent="0.2">
      <c r="A22" s="30" t="s">
        <v>17</v>
      </c>
      <c r="B22" s="21">
        <f>'[2]03-04'!$B$59</f>
        <v>179</v>
      </c>
      <c r="C22" s="22"/>
      <c r="D22" s="23">
        <f>'[2]03-04'!$D$59</f>
        <v>41885612</v>
      </c>
      <c r="E22" s="24">
        <f>'[2]03-04'!$E$59</f>
        <v>4118</v>
      </c>
      <c r="F22" s="23">
        <f t="shared" si="4"/>
        <v>233997.83240223464</v>
      </c>
      <c r="G22" s="107">
        <f t="shared" si="5"/>
        <v>10171.348227294804</v>
      </c>
      <c r="H22" s="90">
        <v>0.63368301672809757</v>
      </c>
      <c r="I22" s="26"/>
      <c r="J22" s="25">
        <f t="shared" si="8"/>
        <v>16051.161162267907</v>
      </c>
      <c r="K22" s="29">
        <f t="shared" si="6"/>
        <v>23.005586592178769</v>
      </c>
      <c r="L22" s="31">
        <f>'[2]03-04'!L59</f>
        <v>5130099</v>
      </c>
      <c r="M22" s="32">
        <f t="shared" si="7"/>
        <v>8.0271355387098763E-4</v>
      </c>
    </row>
    <row r="23" spans="1:13" x14ac:dyDescent="0.2">
      <c r="A23" s="30" t="s">
        <v>18</v>
      </c>
      <c r="B23" s="21">
        <f>'[2]02-03'!$B$59</f>
        <v>156</v>
      </c>
      <c r="C23" s="22"/>
      <c r="D23" s="23">
        <f>'[2]02-03'!$D$59</f>
        <v>38357300</v>
      </c>
      <c r="E23" s="24">
        <f>'[2]02-03'!$E$59</f>
        <v>3774</v>
      </c>
      <c r="F23" s="23">
        <f t="shared" si="4"/>
        <v>245880.12820512822</v>
      </c>
      <c r="G23" s="107">
        <f t="shared" si="5"/>
        <v>10163.566507684154</v>
      </c>
      <c r="H23" s="90">
        <v>0.603062092429827</v>
      </c>
      <c r="I23" s="26"/>
      <c r="J23" s="25">
        <f t="shared" si="8"/>
        <v>16853.267076916793</v>
      </c>
      <c r="K23" s="29">
        <f t="shared" si="6"/>
        <v>24.192307692307693</v>
      </c>
      <c r="L23" s="31">
        <f>'[2]02-03'!L59</f>
        <v>4766270</v>
      </c>
      <c r="M23" s="32">
        <f t="shared" si="7"/>
        <v>7.9181414397421878E-4</v>
      </c>
    </row>
    <row r="24" spans="1:13" x14ac:dyDescent="0.2">
      <c r="A24" s="30" t="s">
        <v>19</v>
      </c>
      <c r="B24" s="21">
        <f>'[2]01-02'!$B$59</f>
        <v>156</v>
      </c>
      <c r="C24" s="22"/>
      <c r="D24" s="23">
        <f>'[2]01-02'!$D$59</f>
        <v>35785817</v>
      </c>
      <c r="E24" s="24">
        <f>'[2]01-02'!$E$59</f>
        <v>3774</v>
      </c>
      <c r="F24" s="23">
        <f t="shared" si="4"/>
        <v>229396.26282051281</v>
      </c>
      <c r="G24" s="107">
        <f t="shared" si="5"/>
        <v>9482.198463169052</v>
      </c>
      <c r="H24" s="90">
        <v>0.59172100935639349</v>
      </c>
      <c r="I24" s="26"/>
      <c r="J24" s="25">
        <f t="shared" si="8"/>
        <v>16024.779098992452</v>
      </c>
      <c r="K24" s="29">
        <f t="shared" si="6"/>
        <v>24.192307692307693</v>
      </c>
      <c r="L24" s="31">
        <f>'[2]01-02'!L59</f>
        <v>4332372</v>
      </c>
      <c r="M24" s="32">
        <f t="shared" si="7"/>
        <v>8.711163307306021E-4</v>
      </c>
    </row>
    <row r="25" spans="1:13" x14ac:dyDescent="0.2">
      <c r="A25" s="30" t="s">
        <v>20</v>
      </c>
      <c r="B25" s="21">
        <f>'[2]00-01'!$B$59</f>
        <v>156</v>
      </c>
      <c r="C25" s="22"/>
      <c r="D25" s="23">
        <f>'[2]00-01'!$D$59</f>
        <v>34859043</v>
      </c>
      <c r="E25" s="24">
        <f>'[2]00-01'!$E$59</f>
        <v>3774</v>
      </c>
      <c r="F25" s="23">
        <f t="shared" si="4"/>
        <v>223455.40384615384</v>
      </c>
      <c r="G25" s="107">
        <f t="shared" si="5"/>
        <v>9236.6303656597775</v>
      </c>
      <c r="H25" s="90">
        <v>0.55826481428976471</v>
      </c>
      <c r="I25" s="26"/>
      <c r="J25" s="25">
        <f t="shared" si="8"/>
        <v>16545.249009488081</v>
      </c>
      <c r="K25" s="29">
        <f t="shared" si="6"/>
        <v>24.192307692307693</v>
      </c>
      <c r="L25" s="31">
        <f>'[2]00-01'!L59</f>
        <v>3891783</v>
      </c>
      <c r="M25" s="32">
        <f t="shared" si="7"/>
        <v>9.6973546572355141E-4</v>
      </c>
    </row>
    <row r="26" spans="1:13" x14ac:dyDescent="0.2">
      <c r="A26" s="30" t="s">
        <v>21</v>
      </c>
      <c r="B26" s="21">
        <f>'[2]99-00'!$B$59</f>
        <v>156</v>
      </c>
      <c r="C26" s="22"/>
      <c r="D26" s="23">
        <f>'[2]99-00'!$D$59</f>
        <v>32114068</v>
      </c>
      <c r="E26" s="24">
        <f>'[2]99-00'!$E$59</f>
        <v>3641</v>
      </c>
      <c r="F26" s="23">
        <f t="shared" si="4"/>
        <v>205859.41025641025</v>
      </c>
      <c r="G26" s="107">
        <f t="shared" si="5"/>
        <v>8820.123043120022</v>
      </c>
      <c r="H26" s="90">
        <v>0.53614970229656933</v>
      </c>
      <c r="I26" s="26"/>
      <c r="J26" s="25">
        <f t="shared" si="8"/>
        <v>16450.858790631581</v>
      </c>
      <c r="K26" s="29">
        <f t="shared" si="6"/>
        <v>23.339743589743591</v>
      </c>
      <c r="L26" s="31">
        <f>'[2]99-00'!L59</f>
        <v>3756621</v>
      </c>
      <c r="M26" s="32">
        <f t="shared" si="7"/>
        <v>9.6922207483799935E-4</v>
      </c>
    </row>
    <row r="27" spans="1:13" x14ac:dyDescent="0.2">
      <c r="A27" s="30" t="s">
        <v>22</v>
      </c>
      <c r="B27" s="21">
        <v>99</v>
      </c>
      <c r="C27" s="22"/>
      <c r="D27" s="23">
        <v>20774063</v>
      </c>
      <c r="E27" s="24">
        <v>2469</v>
      </c>
      <c r="F27" s="108">
        <f t="shared" si="4"/>
        <v>209839.02020202021</v>
      </c>
      <c r="G27" s="107">
        <f t="shared" si="5"/>
        <v>8413.9582827055492</v>
      </c>
      <c r="H27" s="90">
        <v>0.52367451091579242</v>
      </c>
      <c r="I27" s="26"/>
      <c r="J27" s="25">
        <f t="shared" si="8"/>
        <v>16067.152605902802</v>
      </c>
      <c r="K27" s="109">
        <f t="shared" si="6"/>
        <v>24.939393939393938</v>
      </c>
      <c r="L27" s="31">
        <v>3855180</v>
      </c>
      <c r="M27" s="32">
        <f t="shared" si="7"/>
        <v>6.4043702239584147E-4</v>
      </c>
    </row>
    <row r="28" spans="1:13" x14ac:dyDescent="0.2">
      <c r="A28" s="30" t="s">
        <v>23</v>
      </c>
      <c r="B28" s="21">
        <v>99</v>
      </c>
      <c r="C28" s="22"/>
      <c r="D28" s="23">
        <v>20367000</v>
      </c>
      <c r="E28" s="24">
        <v>2480</v>
      </c>
      <c r="F28" s="108">
        <f t="shared" si="4"/>
        <v>205727.27272727274</v>
      </c>
      <c r="G28" s="107">
        <f t="shared" si="5"/>
        <v>8212.5</v>
      </c>
      <c r="H28" s="90">
        <v>0.50581230507513475</v>
      </c>
      <c r="I28" s="26"/>
      <c r="J28" s="25">
        <f t="shared" si="8"/>
        <v>16236.259809417037</v>
      </c>
      <c r="K28" s="109">
        <f t="shared" si="6"/>
        <v>25.050505050505052</v>
      </c>
      <c r="L28" s="31">
        <v>3732807</v>
      </c>
      <c r="M28" s="32">
        <f t="shared" si="7"/>
        <v>6.6437937991436471E-4</v>
      </c>
    </row>
    <row r="29" spans="1:13" x14ac:dyDescent="0.2">
      <c r="A29" s="30" t="s">
        <v>56</v>
      </c>
      <c r="B29" s="110">
        <v>99</v>
      </c>
      <c r="C29" s="111"/>
      <c r="D29" s="23">
        <v>19817000</v>
      </c>
      <c r="E29" s="24">
        <v>2480</v>
      </c>
      <c r="F29" s="108">
        <f t="shared" si="4"/>
        <v>200171.71717171717</v>
      </c>
      <c r="G29" s="107">
        <f t="shared" si="5"/>
        <v>7990.7258064516127</v>
      </c>
      <c r="H29" s="90">
        <v>0.49050184292599947</v>
      </c>
      <c r="I29" s="26"/>
      <c r="J29" s="25">
        <f t="shared" si="8"/>
        <v>16290.919028528808</v>
      </c>
      <c r="K29" s="109">
        <f t="shared" si="6"/>
        <v>25.050505050505052</v>
      </c>
      <c r="L29" s="31">
        <v>3665654</v>
      </c>
      <c r="M29" s="32">
        <f t="shared" si="7"/>
        <v>6.7655048730731271E-4</v>
      </c>
    </row>
    <row r="30" spans="1:13" x14ac:dyDescent="0.2">
      <c r="A30" s="30" t="s">
        <v>57</v>
      </c>
      <c r="B30" s="110">
        <v>99</v>
      </c>
      <c r="C30" s="111"/>
      <c r="D30" s="23">
        <v>19080000</v>
      </c>
      <c r="E30" s="24">
        <v>2460</v>
      </c>
      <c r="F30" s="108">
        <f t="shared" si="4"/>
        <v>192727.27272727274</v>
      </c>
      <c r="G30" s="107">
        <f t="shared" si="5"/>
        <v>7756.0975609756097</v>
      </c>
      <c r="H30" s="90">
        <v>0.4766090161610434</v>
      </c>
      <c r="I30" s="26"/>
      <c r="J30" s="25">
        <f t="shared" si="8"/>
        <v>16273.501545247456</v>
      </c>
      <c r="K30" s="109">
        <f t="shared" si="6"/>
        <v>24.848484848484848</v>
      </c>
      <c r="L30" s="31">
        <v>3611821</v>
      </c>
      <c r="M30" s="32">
        <f t="shared" si="7"/>
        <v>6.8109687606334867E-4</v>
      </c>
    </row>
    <row r="31" spans="1:13" x14ac:dyDescent="0.2">
      <c r="A31" s="30" t="s">
        <v>58</v>
      </c>
      <c r="B31" s="110">
        <v>68</v>
      </c>
      <c r="C31" s="111"/>
      <c r="D31" s="23">
        <v>11900000</v>
      </c>
      <c r="E31" s="24">
        <v>1800</v>
      </c>
      <c r="F31" s="108">
        <f t="shared" si="4"/>
        <v>175000</v>
      </c>
      <c r="G31" s="107">
        <f t="shared" si="5"/>
        <v>6611.1111111111113</v>
      </c>
      <c r="H31" s="90">
        <v>0.46299971647292321</v>
      </c>
      <c r="I31" s="26"/>
      <c r="J31" s="25">
        <f t="shared" si="8"/>
        <v>14278.866435326936</v>
      </c>
      <c r="K31" s="109">
        <f t="shared" si="6"/>
        <v>26.470588235294116</v>
      </c>
      <c r="L31" s="31">
        <v>3674967</v>
      </c>
      <c r="M31" s="32">
        <f t="shared" si="7"/>
        <v>4.8980031657427123E-4</v>
      </c>
    </row>
    <row r="32" spans="1:13" x14ac:dyDescent="0.2">
      <c r="A32" s="30" t="s">
        <v>59</v>
      </c>
      <c r="B32" s="110">
        <v>68</v>
      </c>
      <c r="C32" s="111"/>
      <c r="D32" s="23">
        <v>9598000</v>
      </c>
      <c r="E32" s="24">
        <v>1730</v>
      </c>
      <c r="F32" s="108">
        <f t="shared" si="4"/>
        <v>141147.0588235294</v>
      </c>
      <c r="G32" s="107">
        <f t="shared" si="5"/>
        <v>5547.976878612717</v>
      </c>
      <c r="H32" s="90">
        <v>0.44768925432378798</v>
      </c>
      <c r="I32" s="26"/>
      <c r="J32" s="25">
        <f t="shared" si="8"/>
        <v>12392.472736457916</v>
      </c>
      <c r="K32" s="109">
        <f t="shared" si="6"/>
        <v>25.441176470588236</v>
      </c>
      <c r="L32" s="31">
        <v>3755675</v>
      </c>
      <c r="M32" s="32">
        <f t="shared" si="7"/>
        <v>4.6063623716109621E-4</v>
      </c>
    </row>
    <row r="33" spans="1:13" x14ac:dyDescent="0.2">
      <c r="A33" s="30" t="s">
        <v>60</v>
      </c>
      <c r="B33" s="110">
        <v>68</v>
      </c>
      <c r="C33" s="111"/>
      <c r="D33" s="23">
        <v>9576000</v>
      </c>
      <c r="E33" s="24">
        <v>1700</v>
      </c>
      <c r="F33" s="108">
        <f t="shared" si="4"/>
        <v>140823.5294117647</v>
      </c>
      <c r="G33" s="107">
        <f t="shared" si="5"/>
        <v>5632.9411764705883</v>
      </c>
      <c r="H33" s="90">
        <v>0.43521406294301107</v>
      </c>
      <c r="I33" s="26"/>
      <c r="J33" s="25">
        <f t="shared" si="8"/>
        <v>12942.920866066295</v>
      </c>
      <c r="K33" s="109">
        <f t="shared" si="6"/>
        <v>25</v>
      </c>
      <c r="L33" s="31">
        <v>4002045</v>
      </c>
      <c r="M33" s="32">
        <f t="shared" si="7"/>
        <v>4.2478282977827583E-4</v>
      </c>
    </row>
    <row r="34" spans="1:13" x14ac:dyDescent="0.2">
      <c r="A34" s="30" t="s">
        <v>61</v>
      </c>
      <c r="B34" s="110">
        <v>42</v>
      </c>
      <c r="C34" s="111"/>
      <c r="D34" s="23">
        <v>4944000</v>
      </c>
      <c r="E34" s="24">
        <v>1000</v>
      </c>
      <c r="F34" s="108">
        <f t="shared" si="4"/>
        <v>117714.28571428571</v>
      </c>
      <c r="G34" s="107">
        <f t="shared" si="5"/>
        <v>4944</v>
      </c>
      <c r="H34" s="90">
        <v>0.42018712787071161</v>
      </c>
      <c r="I34" s="26"/>
      <c r="J34" s="25">
        <f t="shared" si="8"/>
        <v>11766.186234817815</v>
      </c>
      <c r="K34" s="109">
        <f t="shared" si="6"/>
        <v>23.80952380952381</v>
      </c>
      <c r="L34" s="31">
        <v>3786230</v>
      </c>
      <c r="M34" s="32">
        <f t="shared" si="7"/>
        <v>2.6411496396151318E-4</v>
      </c>
    </row>
    <row r="35" spans="1:13" x14ac:dyDescent="0.2">
      <c r="A35" s="30" t="s">
        <v>62</v>
      </c>
      <c r="B35" s="110">
        <v>28</v>
      </c>
      <c r="C35" s="111"/>
      <c r="D35" s="23">
        <v>3000000</v>
      </c>
      <c r="E35" s="24">
        <v>730</v>
      </c>
      <c r="F35" s="108">
        <f t="shared" si="4"/>
        <v>107142.85714285714</v>
      </c>
      <c r="G35" s="107">
        <f t="shared" si="5"/>
        <v>4109.58904109589</v>
      </c>
      <c r="H35" s="90">
        <v>0.39920612418485968</v>
      </c>
      <c r="I35" s="26"/>
      <c r="J35" s="25">
        <f t="shared" si="8"/>
        <v>10294.403798256537</v>
      </c>
      <c r="K35" s="109">
        <f t="shared" si="6"/>
        <v>26.071428571428573</v>
      </c>
      <c r="L35" s="31">
        <v>3404810</v>
      </c>
      <c r="M35" s="32">
        <f t="shared" si="7"/>
        <v>2.1440256578193791E-4</v>
      </c>
    </row>
    <row r="36" spans="1:13" x14ac:dyDescent="0.2">
      <c r="A36" s="33" t="s">
        <v>63</v>
      </c>
      <c r="B36" s="112">
        <v>14</v>
      </c>
      <c r="C36" s="113"/>
      <c r="D36" s="36">
        <v>1482000</v>
      </c>
      <c r="E36" s="37">
        <v>415</v>
      </c>
      <c r="F36" s="114">
        <f t="shared" si="4"/>
        <v>105857.14285714286</v>
      </c>
      <c r="G36" s="38">
        <f t="shared" si="5"/>
        <v>3571.0843373493976</v>
      </c>
      <c r="H36" s="40">
        <v>0.37652395803799266</v>
      </c>
      <c r="I36" s="41"/>
      <c r="J36" s="39">
        <f t="shared" si="8"/>
        <v>9484.3482363187686</v>
      </c>
      <c r="K36" s="115">
        <f t="shared" si="6"/>
        <v>29.642857142857142</v>
      </c>
      <c r="L36" s="43">
        <v>3322151</v>
      </c>
      <c r="M36" s="44">
        <f t="shared" si="7"/>
        <v>1.2491906599067893E-4</v>
      </c>
    </row>
    <row r="37" spans="1:13" x14ac:dyDescent="0.2">
      <c r="B37" s="116"/>
      <c r="C37" s="116"/>
      <c r="D37" s="23"/>
      <c r="E37" s="117"/>
      <c r="F37" s="23"/>
      <c r="G37" s="118"/>
      <c r="H37" s="26"/>
      <c r="I37" s="26"/>
      <c r="J37" s="119"/>
      <c r="K37" s="29"/>
      <c r="L37" s="29"/>
      <c r="M37" s="120"/>
    </row>
    <row r="38" spans="1:13" x14ac:dyDescent="0.2">
      <c r="B38" s="116"/>
      <c r="C38" s="116"/>
      <c r="D38" s="23"/>
      <c r="E38" s="117"/>
      <c r="F38" s="23"/>
      <c r="G38" s="118"/>
      <c r="H38" s="26"/>
      <c r="I38" s="26"/>
      <c r="J38" s="119"/>
      <c r="K38" s="29"/>
      <c r="L38" s="29"/>
      <c r="M38" s="120"/>
    </row>
    <row r="39" spans="1:13" x14ac:dyDescent="0.2">
      <c r="B39" s="116"/>
      <c r="C39" s="116"/>
      <c r="D39" s="23"/>
      <c r="E39" s="117"/>
      <c r="F39" s="23"/>
      <c r="G39" s="118"/>
      <c r="H39" s="26"/>
      <c r="I39" s="26"/>
      <c r="J39" s="119"/>
      <c r="K39" s="29"/>
      <c r="L39" s="29"/>
      <c r="M39" s="120"/>
    </row>
    <row r="40" spans="1:13" x14ac:dyDescent="0.2">
      <c r="B40" s="116"/>
      <c r="C40" s="116"/>
      <c r="D40" s="23"/>
      <c r="E40" s="117"/>
      <c r="F40" s="23"/>
      <c r="G40" s="118"/>
      <c r="H40" s="26"/>
      <c r="I40" s="26"/>
      <c r="J40" s="119"/>
      <c r="K40" s="29"/>
      <c r="L40" s="29"/>
      <c r="M40" s="120"/>
    </row>
    <row r="41" spans="1:13" x14ac:dyDescent="0.2">
      <c r="B41" s="116"/>
      <c r="C41" s="116"/>
      <c r="D41" s="23"/>
      <c r="E41" s="117"/>
      <c r="F41" s="23"/>
      <c r="G41" s="118"/>
      <c r="H41" s="26"/>
      <c r="I41" s="26"/>
      <c r="J41" s="119"/>
      <c r="K41" s="29"/>
      <c r="L41" s="29"/>
      <c r="M41" s="120"/>
    </row>
    <row r="42" spans="1:13" x14ac:dyDescent="0.2">
      <c r="B42" s="116"/>
      <c r="C42" s="116"/>
      <c r="D42" s="23"/>
      <c r="E42" s="117"/>
      <c r="F42" s="23"/>
      <c r="G42" s="118"/>
      <c r="H42" s="26"/>
      <c r="I42" s="26"/>
      <c r="J42" s="119"/>
      <c r="K42" s="29"/>
      <c r="L42" s="29"/>
      <c r="M42" s="120"/>
    </row>
    <row r="43" spans="1:13" x14ac:dyDescent="0.2">
      <c r="B43" s="116"/>
      <c r="C43" s="116"/>
      <c r="D43" s="23"/>
      <c r="E43" s="117"/>
      <c r="F43" s="23"/>
      <c r="G43" s="118"/>
      <c r="H43" s="26"/>
      <c r="I43" s="26"/>
      <c r="J43" s="119"/>
      <c r="K43" s="29"/>
      <c r="L43" s="29"/>
      <c r="M43" s="120"/>
    </row>
    <row r="44" spans="1:13" x14ac:dyDescent="0.2">
      <c r="B44" s="116"/>
      <c r="C44" s="116"/>
      <c r="D44" s="23"/>
      <c r="E44" s="117"/>
      <c r="F44" s="23"/>
      <c r="G44" s="118"/>
      <c r="H44" s="26"/>
      <c r="I44" s="26"/>
      <c r="J44" s="119"/>
      <c r="K44" s="29"/>
      <c r="L44" s="29"/>
      <c r="M44" s="120"/>
    </row>
  </sheetData>
  <mergeCells count="2">
    <mergeCell ref="B3:C3"/>
    <mergeCell ref="H3:I3"/>
  </mergeCells>
  <pageMargins left="0.25" right="0.25" top="0.75" bottom="0.25" header="0.3" footer="0.3"/>
  <pageSetup scale="86" orientation="portrait" horizontalDpi="1200" verticalDpi="1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9E2E7A-8BD0-4A17-817B-58A5470C82E3}">
  <dimension ref="A1:O28"/>
  <sheetViews>
    <sheetView zoomScaleNormal="100" workbookViewId="0"/>
  </sheetViews>
  <sheetFormatPr defaultRowHeight="12.75" x14ac:dyDescent="0.2"/>
  <cols>
    <col min="1" max="1" width="9.140625" style="2"/>
    <col min="2" max="2" width="8.28515625" style="2" customWidth="1"/>
    <col min="3" max="3" width="0.5703125" style="2" customWidth="1"/>
    <col min="4" max="4" width="16.42578125" style="106" customWidth="1"/>
    <col min="5" max="5" width="10.85546875" style="2" customWidth="1"/>
    <col min="6" max="6" width="15.7109375" style="2" customWidth="1"/>
    <col min="7" max="7" width="11.140625" style="2" customWidth="1"/>
    <col min="8" max="8" width="7.42578125" style="2" customWidth="1"/>
    <col min="9" max="9" width="1" style="2" customWidth="1"/>
    <col min="10" max="10" width="13.140625" style="2" customWidth="1"/>
    <col min="11" max="11" width="10.5703125" style="2" customWidth="1"/>
    <col min="12" max="12" width="13.42578125" style="106" customWidth="1"/>
    <col min="13" max="13" width="9.85546875" style="2" customWidth="1"/>
    <col min="14" max="257" width="9.140625" style="2"/>
    <col min="258" max="258" width="8.28515625" style="2" customWidth="1"/>
    <col min="259" max="259" width="0.5703125" style="2" customWidth="1"/>
    <col min="260" max="260" width="14.7109375" style="2" customWidth="1"/>
    <col min="261" max="261" width="10.85546875" style="2" customWidth="1"/>
    <col min="262" max="262" width="11.42578125" style="2" bestFit="1" customWidth="1"/>
    <col min="263" max="263" width="11.140625" style="2" customWidth="1"/>
    <col min="264" max="264" width="7.42578125" style="2" customWidth="1"/>
    <col min="265" max="265" width="1" style="2" customWidth="1"/>
    <col min="266" max="266" width="13.140625" style="2" customWidth="1"/>
    <col min="267" max="267" width="10.5703125" style="2" customWidth="1"/>
    <col min="268" max="268" width="11" style="2" customWidth="1"/>
    <col min="269" max="269" width="9.85546875" style="2" customWidth="1"/>
    <col min="270" max="513" width="9.140625" style="2"/>
    <col min="514" max="514" width="8.28515625" style="2" customWidth="1"/>
    <col min="515" max="515" width="0.5703125" style="2" customWidth="1"/>
    <col min="516" max="516" width="14.7109375" style="2" customWidth="1"/>
    <col min="517" max="517" width="10.85546875" style="2" customWidth="1"/>
    <col min="518" max="518" width="11.42578125" style="2" bestFit="1" customWidth="1"/>
    <col min="519" max="519" width="11.140625" style="2" customWidth="1"/>
    <col min="520" max="520" width="7.42578125" style="2" customWidth="1"/>
    <col min="521" max="521" width="1" style="2" customWidth="1"/>
    <col min="522" max="522" width="13.140625" style="2" customWidth="1"/>
    <col min="523" max="523" width="10.5703125" style="2" customWidth="1"/>
    <col min="524" max="524" width="11" style="2" customWidth="1"/>
    <col min="525" max="525" width="9.85546875" style="2" customWidth="1"/>
    <col min="526" max="769" width="9.140625" style="2"/>
    <col min="770" max="770" width="8.28515625" style="2" customWidth="1"/>
    <col min="771" max="771" width="0.5703125" style="2" customWidth="1"/>
    <col min="772" max="772" width="14.7109375" style="2" customWidth="1"/>
    <col min="773" max="773" width="10.85546875" style="2" customWidth="1"/>
    <col min="774" max="774" width="11.42578125" style="2" bestFit="1" customWidth="1"/>
    <col min="775" max="775" width="11.140625" style="2" customWidth="1"/>
    <col min="776" max="776" width="7.42578125" style="2" customWidth="1"/>
    <col min="777" max="777" width="1" style="2" customWidth="1"/>
    <col min="778" max="778" width="13.140625" style="2" customWidth="1"/>
    <col min="779" max="779" width="10.5703125" style="2" customWidth="1"/>
    <col min="780" max="780" width="11" style="2" customWidth="1"/>
    <col min="781" max="781" width="9.85546875" style="2" customWidth="1"/>
    <col min="782" max="1025" width="9.140625" style="2"/>
    <col min="1026" max="1026" width="8.28515625" style="2" customWidth="1"/>
    <col min="1027" max="1027" width="0.5703125" style="2" customWidth="1"/>
    <col min="1028" max="1028" width="14.7109375" style="2" customWidth="1"/>
    <col min="1029" max="1029" width="10.85546875" style="2" customWidth="1"/>
    <col min="1030" max="1030" width="11.42578125" style="2" bestFit="1" customWidth="1"/>
    <col min="1031" max="1031" width="11.140625" style="2" customWidth="1"/>
    <col min="1032" max="1032" width="7.42578125" style="2" customWidth="1"/>
    <col min="1033" max="1033" width="1" style="2" customWidth="1"/>
    <col min="1034" max="1034" width="13.140625" style="2" customWidth="1"/>
    <col min="1035" max="1035" width="10.5703125" style="2" customWidth="1"/>
    <col min="1036" max="1036" width="11" style="2" customWidth="1"/>
    <col min="1037" max="1037" width="9.85546875" style="2" customWidth="1"/>
    <col min="1038" max="1281" width="9.140625" style="2"/>
    <col min="1282" max="1282" width="8.28515625" style="2" customWidth="1"/>
    <col min="1283" max="1283" width="0.5703125" style="2" customWidth="1"/>
    <col min="1284" max="1284" width="14.7109375" style="2" customWidth="1"/>
    <col min="1285" max="1285" width="10.85546875" style="2" customWidth="1"/>
    <col min="1286" max="1286" width="11.42578125" style="2" bestFit="1" customWidth="1"/>
    <col min="1287" max="1287" width="11.140625" style="2" customWidth="1"/>
    <col min="1288" max="1288" width="7.42578125" style="2" customWidth="1"/>
    <col min="1289" max="1289" width="1" style="2" customWidth="1"/>
    <col min="1290" max="1290" width="13.140625" style="2" customWidth="1"/>
    <col min="1291" max="1291" width="10.5703125" style="2" customWidth="1"/>
    <col min="1292" max="1292" width="11" style="2" customWidth="1"/>
    <col min="1293" max="1293" width="9.85546875" style="2" customWidth="1"/>
    <col min="1294" max="1537" width="9.140625" style="2"/>
    <col min="1538" max="1538" width="8.28515625" style="2" customWidth="1"/>
    <col min="1539" max="1539" width="0.5703125" style="2" customWidth="1"/>
    <col min="1540" max="1540" width="14.7109375" style="2" customWidth="1"/>
    <col min="1541" max="1541" width="10.85546875" style="2" customWidth="1"/>
    <col min="1542" max="1542" width="11.42578125" style="2" bestFit="1" customWidth="1"/>
    <col min="1543" max="1543" width="11.140625" style="2" customWidth="1"/>
    <col min="1544" max="1544" width="7.42578125" style="2" customWidth="1"/>
    <col min="1545" max="1545" width="1" style="2" customWidth="1"/>
    <col min="1546" max="1546" width="13.140625" style="2" customWidth="1"/>
    <col min="1547" max="1547" width="10.5703125" style="2" customWidth="1"/>
    <col min="1548" max="1548" width="11" style="2" customWidth="1"/>
    <col min="1549" max="1549" width="9.85546875" style="2" customWidth="1"/>
    <col min="1550" max="1793" width="9.140625" style="2"/>
    <col min="1794" max="1794" width="8.28515625" style="2" customWidth="1"/>
    <col min="1795" max="1795" width="0.5703125" style="2" customWidth="1"/>
    <col min="1796" max="1796" width="14.7109375" style="2" customWidth="1"/>
    <col min="1797" max="1797" width="10.85546875" style="2" customWidth="1"/>
    <col min="1798" max="1798" width="11.42578125" style="2" bestFit="1" customWidth="1"/>
    <col min="1799" max="1799" width="11.140625" style="2" customWidth="1"/>
    <col min="1800" max="1800" width="7.42578125" style="2" customWidth="1"/>
    <col min="1801" max="1801" width="1" style="2" customWidth="1"/>
    <col min="1802" max="1802" width="13.140625" style="2" customWidth="1"/>
    <col min="1803" max="1803" width="10.5703125" style="2" customWidth="1"/>
    <col min="1804" max="1804" width="11" style="2" customWidth="1"/>
    <col min="1805" max="1805" width="9.85546875" style="2" customWidth="1"/>
    <col min="1806" max="2049" width="9.140625" style="2"/>
    <col min="2050" max="2050" width="8.28515625" style="2" customWidth="1"/>
    <col min="2051" max="2051" width="0.5703125" style="2" customWidth="1"/>
    <col min="2052" max="2052" width="14.7109375" style="2" customWidth="1"/>
    <col min="2053" max="2053" width="10.85546875" style="2" customWidth="1"/>
    <col min="2054" max="2054" width="11.42578125" style="2" bestFit="1" customWidth="1"/>
    <col min="2055" max="2055" width="11.140625" style="2" customWidth="1"/>
    <col min="2056" max="2056" width="7.42578125" style="2" customWidth="1"/>
    <col min="2057" max="2057" width="1" style="2" customWidth="1"/>
    <col min="2058" max="2058" width="13.140625" style="2" customWidth="1"/>
    <col min="2059" max="2059" width="10.5703125" style="2" customWidth="1"/>
    <col min="2060" max="2060" width="11" style="2" customWidth="1"/>
    <col min="2061" max="2061" width="9.85546875" style="2" customWidth="1"/>
    <col min="2062" max="2305" width="9.140625" style="2"/>
    <col min="2306" max="2306" width="8.28515625" style="2" customWidth="1"/>
    <col min="2307" max="2307" width="0.5703125" style="2" customWidth="1"/>
    <col min="2308" max="2308" width="14.7109375" style="2" customWidth="1"/>
    <col min="2309" max="2309" width="10.85546875" style="2" customWidth="1"/>
    <col min="2310" max="2310" width="11.42578125" style="2" bestFit="1" customWidth="1"/>
    <col min="2311" max="2311" width="11.140625" style="2" customWidth="1"/>
    <col min="2312" max="2312" width="7.42578125" style="2" customWidth="1"/>
    <col min="2313" max="2313" width="1" style="2" customWidth="1"/>
    <col min="2314" max="2314" width="13.140625" style="2" customWidth="1"/>
    <col min="2315" max="2315" width="10.5703125" style="2" customWidth="1"/>
    <col min="2316" max="2316" width="11" style="2" customWidth="1"/>
    <col min="2317" max="2317" width="9.85546875" style="2" customWidth="1"/>
    <col min="2318" max="2561" width="9.140625" style="2"/>
    <col min="2562" max="2562" width="8.28515625" style="2" customWidth="1"/>
    <col min="2563" max="2563" width="0.5703125" style="2" customWidth="1"/>
    <col min="2564" max="2564" width="14.7109375" style="2" customWidth="1"/>
    <col min="2565" max="2565" width="10.85546875" style="2" customWidth="1"/>
    <col min="2566" max="2566" width="11.42578125" style="2" bestFit="1" customWidth="1"/>
    <col min="2567" max="2567" width="11.140625" style="2" customWidth="1"/>
    <col min="2568" max="2568" width="7.42578125" style="2" customWidth="1"/>
    <col min="2569" max="2569" width="1" style="2" customWidth="1"/>
    <col min="2570" max="2570" width="13.140625" style="2" customWidth="1"/>
    <col min="2571" max="2571" width="10.5703125" style="2" customWidth="1"/>
    <col min="2572" max="2572" width="11" style="2" customWidth="1"/>
    <col min="2573" max="2573" width="9.85546875" style="2" customWidth="1"/>
    <col min="2574" max="2817" width="9.140625" style="2"/>
    <col min="2818" max="2818" width="8.28515625" style="2" customWidth="1"/>
    <col min="2819" max="2819" width="0.5703125" style="2" customWidth="1"/>
    <col min="2820" max="2820" width="14.7109375" style="2" customWidth="1"/>
    <col min="2821" max="2821" width="10.85546875" style="2" customWidth="1"/>
    <col min="2822" max="2822" width="11.42578125" style="2" bestFit="1" customWidth="1"/>
    <col min="2823" max="2823" width="11.140625" style="2" customWidth="1"/>
    <col min="2824" max="2824" width="7.42578125" style="2" customWidth="1"/>
    <col min="2825" max="2825" width="1" style="2" customWidth="1"/>
    <col min="2826" max="2826" width="13.140625" style="2" customWidth="1"/>
    <col min="2827" max="2827" width="10.5703125" style="2" customWidth="1"/>
    <col min="2828" max="2828" width="11" style="2" customWidth="1"/>
    <col min="2829" max="2829" width="9.85546875" style="2" customWidth="1"/>
    <col min="2830" max="3073" width="9.140625" style="2"/>
    <col min="3074" max="3074" width="8.28515625" style="2" customWidth="1"/>
    <col min="3075" max="3075" width="0.5703125" style="2" customWidth="1"/>
    <col min="3076" max="3076" width="14.7109375" style="2" customWidth="1"/>
    <col min="3077" max="3077" width="10.85546875" style="2" customWidth="1"/>
    <col min="3078" max="3078" width="11.42578125" style="2" bestFit="1" customWidth="1"/>
    <col min="3079" max="3079" width="11.140625" style="2" customWidth="1"/>
    <col min="3080" max="3080" width="7.42578125" style="2" customWidth="1"/>
    <col min="3081" max="3081" width="1" style="2" customWidth="1"/>
    <col min="3082" max="3082" width="13.140625" style="2" customWidth="1"/>
    <col min="3083" max="3083" width="10.5703125" style="2" customWidth="1"/>
    <col min="3084" max="3084" width="11" style="2" customWidth="1"/>
    <col min="3085" max="3085" width="9.85546875" style="2" customWidth="1"/>
    <col min="3086" max="3329" width="9.140625" style="2"/>
    <col min="3330" max="3330" width="8.28515625" style="2" customWidth="1"/>
    <col min="3331" max="3331" width="0.5703125" style="2" customWidth="1"/>
    <col min="3332" max="3332" width="14.7109375" style="2" customWidth="1"/>
    <col min="3333" max="3333" width="10.85546875" style="2" customWidth="1"/>
    <col min="3334" max="3334" width="11.42578125" style="2" bestFit="1" customWidth="1"/>
    <col min="3335" max="3335" width="11.140625" style="2" customWidth="1"/>
    <col min="3336" max="3336" width="7.42578125" style="2" customWidth="1"/>
    <col min="3337" max="3337" width="1" style="2" customWidth="1"/>
    <col min="3338" max="3338" width="13.140625" style="2" customWidth="1"/>
    <col min="3339" max="3339" width="10.5703125" style="2" customWidth="1"/>
    <col min="3340" max="3340" width="11" style="2" customWidth="1"/>
    <col min="3341" max="3341" width="9.85546875" style="2" customWidth="1"/>
    <col min="3342" max="3585" width="9.140625" style="2"/>
    <col min="3586" max="3586" width="8.28515625" style="2" customWidth="1"/>
    <col min="3587" max="3587" width="0.5703125" style="2" customWidth="1"/>
    <col min="3588" max="3588" width="14.7109375" style="2" customWidth="1"/>
    <col min="3589" max="3589" width="10.85546875" style="2" customWidth="1"/>
    <col min="3590" max="3590" width="11.42578125" style="2" bestFit="1" customWidth="1"/>
    <col min="3591" max="3591" width="11.140625" style="2" customWidth="1"/>
    <col min="3592" max="3592" width="7.42578125" style="2" customWidth="1"/>
    <col min="3593" max="3593" width="1" style="2" customWidth="1"/>
    <col min="3594" max="3594" width="13.140625" style="2" customWidth="1"/>
    <col min="3595" max="3595" width="10.5703125" style="2" customWidth="1"/>
    <col min="3596" max="3596" width="11" style="2" customWidth="1"/>
    <col min="3597" max="3597" width="9.85546875" style="2" customWidth="1"/>
    <col min="3598" max="3841" width="9.140625" style="2"/>
    <col min="3842" max="3842" width="8.28515625" style="2" customWidth="1"/>
    <col min="3843" max="3843" width="0.5703125" style="2" customWidth="1"/>
    <col min="3844" max="3844" width="14.7109375" style="2" customWidth="1"/>
    <col min="3845" max="3845" width="10.85546875" style="2" customWidth="1"/>
    <col min="3846" max="3846" width="11.42578125" style="2" bestFit="1" customWidth="1"/>
    <col min="3847" max="3847" width="11.140625" style="2" customWidth="1"/>
    <col min="3848" max="3848" width="7.42578125" style="2" customWidth="1"/>
    <col min="3849" max="3849" width="1" style="2" customWidth="1"/>
    <col min="3850" max="3850" width="13.140625" style="2" customWidth="1"/>
    <col min="3851" max="3851" width="10.5703125" style="2" customWidth="1"/>
    <col min="3852" max="3852" width="11" style="2" customWidth="1"/>
    <col min="3853" max="3853" width="9.85546875" style="2" customWidth="1"/>
    <col min="3854" max="4097" width="9.140625" style="2"/>
    <col min="4098" max="4098" width="8.28515625" style="2" customWidth="1"/>
    <col min="4099" max="4099" width="0.5703125" style="2" customWidth="1"/>
    <col min="4100" max="4100" width="14.7109375" style="2" customWidth="1"/>
    <col min="4101" max="4101" width="10.85546875" style="2" customWidth="1"/>
    <col min="4102" max="4102" width="11.42578125" style="2" bestFit="1" customWidth="1"/>
    <col min="4103" max="4103" width="11.140625" style="2" customWidth="1"/>
    <col min="4104" max="4104" width="7.42578125" style="2" customWidth="1"/>
    <col min="4105" max="4105" width="1" style="2" customWidth="1"/>
    <col min="4106" max="4106" width="13.140625" style="2" customWidth="1"/>
    <col min="4107" max="4107" width="10.5703125" style="2" customWidth="1"/>
    <col min="4108" max="4108" width="11" style="2" customWidth="1"/>
    <col min="4109" max="4109" width="9.85546875" style="2" customWidth="1"/>
    <col min="4110" max="4353" width="9.140625" style="2"/>
    <col min="4354" max="4354" width="8.28515625" style="2" customWidth="1"/>
    <col min="4355" max="4355" width="0.5703125" style="2" customWidth="1"/>
    <col min="4356" max="4356" width="14.7109375" style="2" customWidth="1"/>
    <col min="4357" max="4357" width="10.85546875" style="2" customWidth="1"/>
    <col min="4358" max="4358" width="11.42578125" style="2" bestFit="1" customWidth="1"/>
    <col min="4359" max="4359" width="11.140625" style="2" customWidth="1"/>
    <col min="4360" max="4360" width="7.42578125" style="2" customWidth="1"/>
    <col min="4361" max="4361" width="1" style="2" customWidth="1"/>
    <col min="4362" max="4362" width="13.140625" style="2" customWidth="1"/>
    <col min="4363" max="4363" width="10.5703125" style="2" customWidth="1"/>
    <col min="4364" max="4364" width="11" style="2" customWidth="1"/>
    <col min="4365" max="4365" width="9.85546875" style="2" customWidth="1"/>
    <col min="4366" max="4609" width="9.140625" style="2"/>
    <col min="4610" max="4610" width="8.28515625" style="2" customWidth="1"/>
    <col min="4611" max="4611" width="0.5703125" style="2" customWidth="1"/>
    <col min="4612" max="4612" width="14.7109375" style="2" customWidth="1"/>
    <col min="4613" max="4613" width="10.85546875" style="2" customWidth="1"/>
    <col min="4614" max="4614" width="11.42578125" style="2" bestFit="1" customWidth="1"/>
    <col min="4615" max="4615" width="11.140625" style="2" customWidth="1"/>
    <col min="4616" max="4616" width="7.42578125" style="2" customWidth="1"/>
    <col min="4617" max="4617" width="1" style="2" customWidth="1"/>
    <col min="4618" max="4618" width="13.140625" style="2" customWidth="1"/>
    <col min="4619" max="4619" width="10.5703125" style="2" customWidth="1"/>
    <col min="4620" max="4620" width="11" style="2" customWidth="1"/>
    <col min="4621" max="4621" width="9.85546875" style="2" customWidth="1"/>
    <col min="4622" max="4865" width="9.140625" style="2"/>
    <col min="4866" max="4866" width="8.28515625" style="2" customWidth="1"/>
    <col min="4867" max="4867" width="0.5703125" style="2" customWidth="1"/>
    <col min="4868" max="4868" width="14.7109375" style="2" customWidth="1"/>
    <col min="4869" max="4869" width="10.85546875" style="2" customWidth="1"/>
    <col min="4870" max="4870" width="11.42578125" style="2" bestFit="1" customWidth="1"/>
    <col min="4871" max="4871" width="11.140625" style="2" customWidth="1"/>
    <col min="4872" max="4872" width="7.42578125" style="2" customWidth="1"/>
    <col min="4873" max="4873" width="1" style="2" customWidth="1"/>
    <col min="4874" max="4874" width="13.140625" style="2" customWidth="1"/>
    <col min="4875" max="4875" width="10.5703125" style="2" customWidth="1"/>
    <col min="4876" max="4876" width="11" style="2" customWidth="1"/>
    <col min="4877" max="4877" width="9.85546875" style="2" customWidth="1"/>
    <col min="4878" max="5121" width="9.140625" style="2"/>
    <col min="5122" max="5122" width="8.28515625" style="2" customWidth="1"/>
    <col min="5123" max="5123" width="0.5703125" style="2" customWidth="1"/>
    <col min="5124" max="5124" width="14.7109375" style="2" customWidth="1"/>
    <col min="5125" max="5125" width="10.85546875" style="2" customWidth="1"/>
    <col min="5126" max="5126" width="11.42578125" style="2" bestFit="1" customWidth="1"/>
    <col min="5127" max="5127" width="11.140625" style="2" customWidth="1"/>
    <col min="5128" max="5128" width="7.42578125" style="2" customWidth="1"/>
    <col min="5129" max="5129" width="1" style="2" customWidth="1"/>
    <col min="5130" max="5130" width="13.140625" style="2" customWidth="1"/>
    <col min="5131" max="5131" width="10.5703125" style="2" customWidth="1"/>
    <col min="5132" max="5132" width="11" style="2" customWidth="1"/>
    <col min="5133" max="5133" width="9.85546875" style="2" customWidth="1"/>
    <col min="5134" max="5377" width="9.140625" style="2"/>
    <col min="5378" max="5378" width="8.28515625" style="2" customWidth="1"/>
    <col min="5379" max="5379" width="0.5703125" style="2" customWidth="1"/>
    <col min="5380" max="5380" width="14.7109375" style="2" customWidth="1"/>
    <col min="5381" max="5381" width="10.85546875" style="2" customWidth="1"/>
    <col min="5382" max="5382" width="11.42578125" style="2" bestFit="1" customWidth="1"/>
    <col min="5383" max="5383" width="11.140625" style="2" customWidth="1"/>
    <col min="5384" max="5384" width="7.42578125" style="2" customWidth="1"/>
    <col min="5385" max="5385" width="1" style="2" customWidth="1"/>
    <col min="5386" max="5386" width="13.140625" style="2" customWidth="1"/>
    <col min="5387" max="5387" width="10.5703125" style="2" customWidth="1"/>
    <col min="5388" max="5388" width="11" style="2" customWidth="1"/>
    <col min="5389" max="5389" width="9.85546875" style="2" customWidth="1"/>
    <col min="5390" max="5633" width="9.140625" style="2"/>
    <col min="5634" max="5634" width="8.28515625" style="2" customWidth="1"/>
    <col min="5635" max="5635" width="0.5703125" style="2" customWidth="1"/>
    <col min="5636" max="5636" width="14.7109375" style="2" customWidth="1"/>
    <col min="5637" max="5637" width="10.85546875" style="2" customWidth="1"/>
    <col min="5638" max="5638" width="11.42578125" style="2" bestFit="1" customWidth="1"/>
    <col min="5639" max="5639" width="11.140625" style="2" customWidth="1"/>
    <col min="5640" max="5640" width="7.42578125" style="2" customWidth="1"/>
    <col min="5641" max="5641" width="1" style="2" customWidth="1"/>
    <col min="5642" max="5642" width="13.140625" style="2" customWidth="1"/>
    <col min="5643" max="5643" width="10.5703125" style="2" customWidth="1"/>
    <col min="5644" max="5644" width="11" style="2" customWidth="1"/>
    <col min="5645" max="5645" width="9.85546875" style="2" customWidth="1"/>
    <col min="5646" max="5889" width="9.140625" style="2"/>
    <col min="5890" max="5890" width="8.28515625" style="2" customWidth="1"/>
    <col min="5891" max="5891" width="0.5703125" style="2" customWidth="1"/>
    <col min="5892" max="5892" width="14.7109375" style="2" customWidth="1"/>
    <col min="5893" max="5893" width="10.85546875" style="2" customWidth="1"/>
    <col min="5894" max="5894" width="11.42578125" style="2" bestFit="1" customWidth="1"/>
    <col min="5895" max="5895" width="11.140625" style="2" customWidth="1"/>
    <col min="5896" max="5896" width="7.42578125" style="2" customWidth="1"/>
    <col min="5897" max="5897" width="1" style="2" customWidth="1"/>
    <col min="5898" max="5898" width="13.140625" style="2" customWidth="1"/>
    <col min="5899" max="5899" width="10.5703125" style="2" customWidth="1"/>
    <col min="5900" max="5900" width="11" style="2" customWidth="1"/>
    <col min="5901" max="5901" width="9.85546875" style="2" customWidth="1"/>
    <col min="5902" max="6145" width="9.140625" style="2"/>
    <col min="6146" max="6146" width="8.28515625" style="2" customWidth="1"/>
    <col min="6147" max="6147" width="0.5703125" style="2" customWidth="1"/>
    <col min="6148" max="6148" width="14.7109375" style="2" customWidth="1"/>
    <col min="6149" max="6149" width="10.85546875" style="2" customWidth="1"/>
    <col min="6150" max="6150" width="11.42578125" style="2" bestFit="1" customWidth="1"/>
    <col min="6151" max="6151" width="11.140625" style="2" customWidth="1"/>
    <col min="6152" max="6152" width="7.42578125" style="2" customWidth="1"/>
    <col min="6153" max="6153" width="1" style="2" customWidth="1"/>
    <col min="6154" max="6154" width="13.140625" style="2" customWidth="1"/>
    <col min="6155" max="6155" width="10.5703125" style="2" customWidth="1"/>
    <col min="6156" max="6156" width="11" style="2" customWidth="1"/>
    <col min="6157" max="6157" width="9.85546875" style="2" customWidth="1"/>
    <col min="6158" max="6401" width="9.140625" style="2"/>
    <col min="6402" max="6402" width="8.28515625" style="2" customWidth="1"/>
    <col min="6403" max="6403" width="0.5703125" style="2" customWidth="1"/>
    <col min="6404" max="6404" width="14.7109375" style="2" customWidth="1"/>
    <col min="6405" max="6405" width="10.85546875" style="2" customWidth="1"/>
    <col min="6406" max="6406" width="11.42578125" style="2" bestFit="1" customWidth="1"/>
    <col min="6407" max="6407" width="11.140625" style="2" customWidth="1"/>
    <col min="6408" max="6408" width="7.42578125" style="2" customWidth="1"/>
    <col min="6409" max="6409" width="1" style="2" customWidth="1"/>
    <col min="6410" max="6410" width="13.140625" style="2" customWidth="1"/>
    <col min="6411" max="6411" width="10.5703125" style="2" customWidth="1"/>
    <col min="6412" max="6412" width="11" style="2" customWidth="1"/>
    <col min="6413" max="6413" width="9.85546875" style="2" customWidth="1"/>
    <col min="6414" max="6657" width="9.140625" style="2"/>
    <col min="6658" max="6658" width="8.28515625" style="2" customWidth="1"/>
    <col min="6659" max="6659" width="0.5703125" style="2" customWidth="1"/>
    <col min="6660" max="6660" width="14.7109375" style="2" customWidth="1"/>
    <col min="6661" max="6661" width="10.85546875" style="2" customWidth="1"/>
    <col min="6662" max="6662" width="11.42578125" style="2" bestFit="1" customWidth="1"/>
    <col min="6663" max="6663" width="11.140625" style="2" customWidth="1"/>
    <col min="6664" max="6664" width="7.42578125" style="2" customWidth="1"/>
    <col min="6665" max="6665" width="1" style="2" customWidth="1"/>
    <col min="6666" max="6666" width="13.140625" style="2" customWidth="1"/>
    <col min="6667" max="6667" width="10.5703125" style="2" customWidth="1"/>
    <col min="6668" max="6668" width="11" style="2" customWidth="1"/>
    <col min="6669" max="6669" width="9.85546875" style="2" customWidth="1"/>
    <col min="6670" max="6913" width="9.140625" style="2"/>
    <col min="6914" max="6914" width="8.28515625" style="2" customWidth="1"/>
    <col min="6915" max="6915" width="0.5703125" style="2" customWidth="1"/>
    <col min="6916" max="6916" width="14.7109375" style="2" customWidth="1"/>
    <col min="6917" max="6917" width="10.85546875" style="2" customWidth="1"/>
    <col min="6918" max="6918" width="11.42578125" style="2" bestFit="1" customWidth="1"/>
    <col min="6919" max="6919" width="11.140625" style="2" customWidth="1"/>
    <col min="6920" max="6920" width="7.42578125" style="2" customWidth="1"/>
    <col min="6921" max="6921" width="1" style="2" customWidth="1"/>
    <col min="6922" max="6922" width="13.140625" style="2" customWidth="1"/>
    <col min="6923" max="6923" width="10.5703125" style="2" customWidth="1"/>
    <col min="6924" max="6924" width="11" style="2" customWidth="1"/>
    <col min="6925" max="6925" width="9.85546875" style="2" customWidth="1"/>
    <col min="6926" max="7169" width="9.140625" style="2"/>
    <col min="7170" max="7170" width="8.28515625" style="2" customWidth="1"/>
    <col min="7171" max="7171" width="0.5703125" style="2" customWidth="1"/>
    <col min="7172" max="7172" width="14.7109375" style="2" customWidth="1"/>
    <col min="7173" max="7173" width="10.85546875" style="2" customWidth="1"/>
    <col min="7174" max="7174" width="11.42578125" style="2" bestFit="1" customWidth="1"/>
    <col min="7175" max="7175" width="11.140625" style="2" customWidth="1"/>
    <col min="7176" max="7176" width="7.42578125" style="2" customWidth="1"/>
    <col min="7177" max="7177" width="1" style="2" customWidth="1"/>
    <col min="7178" max="7178" width="13.140625" style="2" customWidth="1"/>
    <col min="7179" max="7179" width="10.5703125" style="2" customWidth="1"/>
    <col min="7180" max="7180" width="11" style="2" customWidth="1"/>
    <col min="7181" max="7181" width="9.85546875" style="2" customWidth="1"/>
    <col min="7182" max="7425" width="9.140625" style="2"/>
    <col min="7426" max="7426" width="8.28515625" style="2" customWidth="1"/>
    <col min="7427" max="7427" width="0.5703125" style="2" customWidth="1"/>
    <col min="7428" max="7428" width="14.7109375" style="2" customWidth="1"/>
    <col min="7429" max="7429" width="10.85546875" style="2" customWidth="1"/>
    <col min="7430" max="7430" width="11.42578125" style="2" bestFit="1" customWidth="1"/>
    <col min="7431" max="7431" width="11.140625" style="2" customWidth="1"/>
    <col min="7432" max="7432" width="7.42578125" style="2" customWidth="1"/>
    <col min="7433" max="7433" width="1" style="2" customWidth="1"/>
    <col min="7434" max="7434" width="13.140625" style="2" customWidth="1"/>
    <col min="7435" max="7435" width="10.5703125" style="2" customWidth="1"/>
    <col min="7436" max="7436" width="11" style="2" customWidth="1"/>
    <col min="7437" max="7437" width="9.85546875" style="2" customWidth="1"/>
    <col min="7438" max="7681" width="9.140625" style="2"/>
    <col min="7682" max="7682" width="8.28515625" style="2" customWidth="1"/>
    <col min="7683" max="7683" width="0.5703125" style="2" customWidth="1"/>
    <col min="7684" max="7684" width="14.7109375" style="2" customWidth="1"/>
    <col min="7685" max="7685" width="10.85546875" style="2" customWidth="1"/>
    <col min="7686" max="7686" width="11.42578125" style="2" bestFit="1" customWidth="1"/>
    <col min="7687" max="7687" width="11.140625" style="2" customWidth="1"/>
    <col min="7688" max="7688" width="7.42578125" style="2" customWidth="1"/>
    <col min="7689" max="7689" width="1" style="2" customWidth="1"/>
    <col min="7690" max="7690" width="13.140625" style="2" customWidth="1"/>
    <col min="7691" max="7691" width="10.5703125" style="2" customWidth="1"/>
    <col min="7692" max="7692" width="11" style="2" customWidth="1"/>
    <col min="7693" max="7693" width="9.85546875" style="2" customWidth="1"/>
    <col min="7694" max="7937" width="9.140625" style="2"/>
    <col min="7938" max="7938" width="8.28515625" style="2" customWidth="1"/>
    <col min="7939" max="7939" width="0.5703125" style="2" customWidth="1"/>
    <col min="7940" max="7940" width="14.7109375" style="2" customWidth="1"/>
    <col min="7941" max="7941" width="10.85546875" style="2" customWidth="1"/>
    <col min="7942" max="7942" width="11.42578125" style="2" bestFit="1" customWidth="1"/>
    <col min="7943" max="7943" width="11.140625" style="2" customWidth="1"/>
    <col min="7944" max="7944" width="7.42578125" style="2" customWidth="1"/>
    <col min="7945" max="7945" width="1" style="2" customWidth="1"/>
    <col min="7946" max="7946" width="13.140625" style="2" customWidth="1"/>
    <col min="7947" max="7947" width="10.5703125" style="2" customWidth="1"/>
    <col min="7948" max="7948" width="11" style="2" customWidth="1"/>
    <col min="7949" max="7949" width="9.85546875" style="2" customWidth="1"/>
    <col min="7950" max="8193" width="9.140625" style="2"/>
    <col min="8194" max="8194" width="8.28515625" style="2" customWidth="1"/>
    <col min="8195" max="8195" width="0.5703125" style="2" customWidth="1"/>
    <col min="8196" max="8196" width="14.7109375" style="2" customWidth="1"/>
    <col min="8197" max="8197" width="10.85546875" style="2" customWidth="1"/>
    <col min="8198" max="8198" width="11.42578125" style="2" bestFit="1" customWidth="1"/>
    <col min="8199" max="8199" width="11.140625" style="2" customWidth="1"/>
    <col min="8200" max="8200" width="7.42578125" style="2" customWidth="1"/>
    <col min="8201" max="8201" width="1" style="2" customWidth="1"/>
    <col min="8202" max="8202" width="13.140625" style="2" customWidth="1"/>
    <col min="8203" max="8203" width="10.5703125" style="2" customWidth="1"/>
    <col min="8204" max="8204" width="11" style="2" customWidth="1"/>
    <col min="8205" max="8205" width="9.85546875" style="2" customWidth="1"/>
    <col min="8206" max="8449" width="9.140625" style="2"/>
    <col min="8450" max="8450" width="8.28515625" style="2" customWidth="1"/>
    <col min="8451" max="8451" width="0.5703125" style="2" customWidth="1"/>
    <col min="8452" max="8452" width="14.7109375" style="2" customWidth="1"/>
    <col min="8453" max="8453" width="10.85546875" style="2" customWidth="1"/>
    <col min="8454" max="8454" width="11.42578125" style="2" bestFit="1" customWidth="1"/>
    <col min="8455" max="8455" width="11.140625" style="2" customWidth="1"/>
    <col min="8456" max="8456" width="7.42578125" style="2" customWidth="1"/>
    <col min="8457" max="8457" width="1" style="2" customWidth="1"/>
    <col min="8458" max="8458" width="13.140625" style="2" customWidth="1"/>
    <col min="8459" max="8459" width="10.5703125" style="2" customWidth="1"/>
    <col min="8460" max="8460" width="11" style="2" customWidth="1"/>
    <col min="8461" max="8461" width="9.85546875" style="2" customWidth="1"/>
    <col min="8462" max="8705" width="9.140625" style="2"/>
    <col min="8706" max="8706" width="8.28515625" style="2" customWidth="1"/>
    <col min="8707" max="8707" width="0.5703125" style="2" customWidth="1"/>
    <col min="8708" max="8708" width="14.7109375" style="2" customWidth="1"/>
    <col min="8709" max="8709" width="10.85546875" style="2" customWidth="1"/>
    <col min="8710" max="8710" width="11.42578125" style="2" bestFit="1" customWidth="1"/>
    <col min="8711" max="8711" width="11.140625" style="2" customWidth="1"/>
    <col min="8712" max="8712" width="7.42578125" style="2" customWidth="1"/>
    <col min="8713" max="8713" width="1" style="2" customWidth="1"/>
    <col min="8714" max="8714" width="13.140625" style="2" customWidth="1"/>
    <col min="8715" max="8715" width="10.5703125" style="2" customWidth="1"/>
    <col min="8716" max="8716" width="11" style="2" customWidth="1"/>
    <col min="8717" max="8717" width="9.85546875" style="2" customWidth="1"/>
    <col min="8718" max="8961" width="9.140625" style="2"/>
    <col min="8962" max="8962" width="8.28515625" style="2" customWidth="1"/>
    <col min="8963" max="8963" width="0.5703125" style="2" customWidth="1"/>
    <col min="8964" max="8964" width="14.7109375" style="2" customWidth="1"/>
    <col min="8965" max="8965" width="10.85546875" style="2" customWidth="1"/>
    <col min="8966" max="8966" width="11.42578125" style="2" bestFit="1" customWidth="1"/>
    <col min="8967" max="8967" width="11.140625" style="2" customWidth="1"/>
    <col min="8968" max="8968" width="7.42578125" style="2" customWidth="1"/>
    <col min="8969" max="8969" width="1" style="2" customWidth="1"/>
    <col min="8970" max="8970" width="13.140625" style="2" customWidth="1"/>
    <col min="8971" max="8971" width="10.5703125" style="2" customWidth="1"/>
    <col min="8972" max="8972" width="11" style="2" customWidth="1"/>
    <col min="8973" max="8973" width="9.85546875" style="2" customWidth="1"/>
    <col min="8974" max="9217" width="9.140625" style="2"/>
    <col min="9218" max="9218" width="8.28515625" style="2" customWidth="1"/>
    <col min="9219" max="9219" width="0.5703125" style="2" customWidth="1"/>
    <col min="9220" max="9220" width="14.7109375" style="2" customWidth="1"/>
    <col min="9221" max="9221" width="10.85546875" style="2" customWidth="1"/>
    <col min="9222" max="9222" width="11.42578125" style="2" bestFit="1" customWidth="1"/>
    <col min="9223" max="9223" width="11.140625" style="2" customWidth="1"/>
    <col min="9224" max="9224" width="7.42578125" style="2" customWidth="1"/>
    <col min="9225" max="9225" width="1" style="2" customWidth="1"/>
    <col min="9226" max="9226" width="13.140625" style="2" customWidth="1"/>
    <col min="9227" max="9227" width="10.5703125" style="2" customWidth="1"/>
    <col min="9228" max="9228" width="11" style="2" customWidth="1"/>
    <col min="9229" max="9229" width="9.85546875" style="2" customWidth="1"/>
    <col min="9230" max="9473" width="9.140625" style="2"/>
    <col min="9474" max="9474" width="8.28515625" style="2" customWidth="1"/>
    <col min="9475" max="9475" width="0.5703125" style="2" customWidth="1"/>
    <col min="9476" max="9476" width="14.7109375" style="2" customWidth="1"/>
    <col min="9477" max="9477" width="10.85546875" style="2" customWidth="1"/>
    <col min="9478" max="9478" width="11.42578125" style="2" bestFit="1" customWidth="1"/>
    <col min="9479" max="9479" width="11.140625" style="2" customWidth="1"/>
    <col min="9480" max="9480" width="7.42578125" style="2" customWidth="1"/>
    <col min="9481" max="9481" width="1" style="2" customWidth="1"/>
    <col min="9482" max="9482" width="13.140625" style="2" customWidth="1"/>
    <col min="9483" max="9483" width="10.5703125" style="2" customWidth="1"/>
    <col min="9484" max="9484" width="11" style="2" customWidth="1"/>
    <col min="9485" max="9485" width="9.85546875" style="2" customWidth="1"/>
    <col min="9486" max="9729" width="9.140625" style="2"/>
    <col min="9730" max="9730" width="8.28515625" style="2" customWidth="1"/>
    <col min="9731" max="9731" width="0.5703125" style="2" customWidth="1"/>
    <col min="9732" max="9732" width="14.7109375" style="2" customWidth="1"/>
    <col min="9733" max="9733" width="10.85546875" style="2" customWidth="1"/>
    <col min="9734" max="9734" width="11.42578125" style="2" bestFit="1" customWidth="1"/>
    <col min="9735" max="9735" width="11.140625" style="2" customWidth="1"/>
    <col min="9736" max="9736" width="7.42578125" style="2" customWidth="1"/>
    <col min="9737" max="9737" width="1" style="2" customWidth="1"/>
    <col min="9738" max="9738" width="13.140625" style="2" customWidth="1"/>
    <col min="9739" max="9739" width="10.5703125" style="2" customWidth="1"/>
    <col min="9740" max="9740" width="11" style="2" customWidth="1"/>
    <col min="9741" max="9741" width="9.85546875" style="2" customWidth="1"/>
    <col min="9742" max="9985" width="9.140625" style="2"/>
    <col min="9986" max="9986" width="8.28515625" style="2" customWidth="1"/>
    <col min="9987" max="9987" width="0.5703125" style="2" customWidth="1"/>
    <col min="9988" max="9988" width="14.7109375" style="2" customWidth="1"/>
    <col min="9989" max="9989" width="10.85546875" style="2" customWidth="1"/>
    <col min="9990" max="9990" width="11.42578125" style="2" bestFit="1" customWidth="1"/>
    <col min="9991" max="9991" width="11.140625" style="2" customWidth="1"/>
    <col min="9992" max="9992" width="7.42578125" style="2" customWidth="1"/>
    <col min="9993" max="9993" width="1" style="2" customWidth="1"/>
    <col min="9994" max="9994" width="13.140625" style="2" customWidth="1"/>
    <col min="9995" max="9995" width="10.5703125" style="2" customWidth="1"/>
    <col min="9996" max="9996" width="11" style="2" customWidth="1"/>
    <col min="9997" max="9997" width="9.85546875" style="2" customWidth="1"/>
    <col min="9998" max="10241" width="9.140625" style="2"/>
    <col min="10242" max="10242" width="8.28515625" style="2" customWidth="1"/>
    <col min="10243" max="10243" width="0.5703125" style="2" customWidth="1"/>
    <col min="10244" max="10244" width="14.7109375" style="2" customWidth="1"/>
    <col min="10245" max="10245" width="10.85546875" style="2" customWidth="1"/>
    <col min="10246" max="10246" width="11.42578125" style="2" bestFit="1" customWidth="1"/>
    <col min="10247" max="10247" width="11.140625" style="2" customWidth="1"/>
    <col min="10248" max="10248" width="7.42578125" style="2" customWidth="1"/>
    <col min="10249" max="10249" width="1" style="2" customWidth="1"/>
    <col min="10250" max="10250" width="13.140625" style="2" customWidth="1"/>
    <col min="10251" max="10251" width="10.5703125" style="2" customWidth="1"/>
    <col min="10252" max="10252" width="11" style="2" customWidth="1"/>
    <col min="10253" max="10253" width="9.85546875" style="2" customWidth="1"/>
    <col min="10254" max="10497" width="9.140625" style="2"/>
    <col min="10498" max="10498" width="8.28515625" style="2" customWidth="1"/>
    <col min="10499" max="10499" width="0.5703125" style="2" customWidth="1"/>
    <col min="10500" max="10500" width="14.7109375" style="2" customWidth="1"/>
    <col min="10501" max="10501" width="10.85546875" style="2" customWidth="1"/>
    <col min="10502" max="10502" width="11.42578125" style="2" bestFit="1" customWidth="1"/>
    <col min="10503" max="10503" width="11.140625" style="2" customWidth="1"/>
    <col min="10504" max="10504" width="7.42578125" style="2" customWidth="1"/>
    <col min="10505" max="10505" width="1" style="2" customWidth="1"/>
    <col min="10506" max="10506" width="13.140625" style="2" customWidth="1"/>
    <col min="10507" max="10507" width="10.5703125" style="2" customWidth="1"/>
    <col min="10508" max="10508" width="11" style="2" customWidth="1"/>
    <col min="10509" max="10509" width="9.85546875" style="2" customWidth="1"/>
    <col min="10510" max="10753" width="9.140625" style="2"/>
    <col min="10754" max="10754" width="8.28515625" style="2" customWidth="1"/>
    <col min="10755" max="10755" width="0.5703125" style="2" customWidth="1"/>
    <col min="10756" max="10756" width="14.7109375" style="2" customWidth="1"/>
    <col min="10757" max="10757" width="10.85546875" style="2" customWidth="1"/>
    <col min="10758" max="10758" width="11.42578125" style="2" bestFit="1" customWidth="1"/>
    <col min="10759" max="10759" width="11.140625" style="2" customWidth="1"/>
    <col min="10760" max="10760" width="7.42578125" style="2" customWidth="1"/>
    <col min="10761" max="10761" width="1" style="2" customWidth="1"/>
    <col min="10762" max="10762" width="13.140625" style="2" customWidth="1"/>
    <col min="10763" max="10763" width="10.5703125" style="2" customWidth="1"/>
    <col min="10764" max="10764" width="11" style="2" customWidth="1"/>
    <col min="10765" max="10765" width="9.85546875" style="2" customWidth="1"/>
    <col min="10766" max="11009" width="9.140625" style="2"/>
    <col min="11010" max="11010" width="8.28515625" style="2" customWidth="1"/>
    <col min="11011" max="11011" width="0.5703125" style="2" customWidth="1"/>
    <col min="11012" max="11012" width="14.7109375" style="2" customWidth="1"/>
    <col min="11013" max="11013" width="10.85546875" style="2" customWidth="1"/>
    <col min="11014" max="11014" width="11.42578125" style="2" bestFit="1" customWidth="1"/>
    <col min="11015" max="11015" width="11.140625" style="2" customWidth="1"/>
    <col min="11016" max="11016" width="7.42578125" style="2" customWidth="1"/>
    <col min="11017" max="11017" width="1" style="2" customWidth="1"/>
    <col min="11018" max="11018" width="13.140625" style="2" customWidth="1"/>
    <col min="11019" max="11019" width="10.5703125" style="2" customWidth="1"/>
    <col min="11020" max="11020" width="11" style="2" customWidth="1"/>
    <col min="11021" max="11021" width="9.85546875" style="2" customWidth="1"/>
    <col min="11022" max="11265" width="9.140625" style="2"/>
    <col min="11266" max="11266" width="8.28515625" style="2" customWidth="1"/>
    <col min="11267" max="11267" width="0.5703125" style="2" customWidth="1"/>
    <col min="11268" max="11268" width="14.7109375" style="2" customWidth="1"/>
    <col min="11269" max="11269" width="10.85546875" style="2" customWidth="1"/>
    <col min="11270" max="11270" width="11.42578125" style="2" bestFit="1" customWidth="1"/>
    <col min="11271" max="11271" width="11.140625" style="2" customWidth="1"/>
    <col min="11272" max="11272" width="7.42578125" style="2" customWidth="1"/>
    <col min="11273" max="11273" width="1" style="2" customWidth="1"/>
    <col min="11274" max="11274" width="13.140625" style="2" customWidth="1"/>
    <col min="11275" max="11275" width="10.5703125" style="2" customWidth="1"/>
    <col min="11276" max="11276" width="11" style="2" customWidth="1"/>
    <col min="11277" max="11277" width="9.85546875" style="2" customWidth="1"/>
    <col min="11278" max="11521" width="9.140625" style="2"/>
    <col min="11522" max="11522" width="8.28515625" style="2" customWidth="1"/>
    <col min="11523" max="11523" width="0.5703125" style="2" customWidth="1"/>
    <col min="11524" max="11524" width="14.7109375" style="2" customWidth="1"/>
    <col min="11525" max="11525" width="10.85546875" style="2" customWidth="1"/>
    <col min="11526" max="11526" width="11.42578125" style="2" bestFit="1" customWidth="1"/>
    <col min="11527" max="11527" width="11.140625" style="2" customWidth="1"/>
    <col min="11528" max="11528" width="7.42578125" style="2" customWidth="1"/>
    <col min="11529" max="11529" width="1" style="2" customWidth="1"/>
    <col min="11530" max="11530" width="13.140625" style="2" customWidth="1"/>
    <col min="11531" max="11531" width="10.5703125" style="2" customWidth="1"/>
    <col min="11532" max="11532" width="11" style="2" customWidth="1"/>
    <col min="11533" max="11533" width="9.85546875" style="2" customWidth="1"/>
    <col min="11534" max="11777" width="9.140625" style="2"/>
    <col min="11778" max="11778" width="8.28515625" style="2" customWidth="1"/>
    <col min="11779" max="11779" width="0.5703125" style="2" customWidth="1"/>
    <col min="11780" max="11780" width="14.7109375" style="2" customWidth="1"/>
    <col min="11781" max="11781" width="10.85546875" style="2" customWidth="1"/>
    <col min="11782" max="11782" width="11.42578125" style="2" bestFit="1" customWidth="1"/>
    <col min="11783" max="11783" width="11.140625" style="2" customWidth="1"/>
    <col min="11784" max="11784" width="7.42578125" style="2" customWidth="1"/>
    <col min="11785" max="11785" width="1" style="2" customWidth="1"/>
    <col min="11786" max="11786" width="13.140625" style="2" customWidth="1"/>
    <col min="11787" max="11787" width="10.5703125" style="2" customWidth="1"/>
    <col min="11788" max="11788" width="11" style="2" customWidth="1"/>
    <col min="11789" max="11789" width="9.85546875" style="2" customWidth="1"/>
    <col min="11790" max="12033" width="9.140625" style="2"/>
    <col min="12034" max="12034" width="8.28515625" style="2" customWidth="1"/>
    <col min="12035" max="12035" width="0.5703125" style="2" customWidth="1"/>
    <col min="12036" max="12036" width="14.7109375" style="2" customWidth="1"/>
    <col min="12037" max="12037" width="10.85546875" style="2" customWidth="1"/>
    <col min="12038" max="12038" width="11.42578125" style="2" bestFit="1" customWidth="1"/>
    <col min="12039" max="12039" width="11.140625" style="2" customWidth="1"/>
    <col min="12040" max="12040" width="7.42578125" style="2" customWidth="1"/>
    <col min="12041" max="12041" width="1" style="2" customWidth="1"/>
    <col min="12042" max="12042" width="13.140625" style="2" customWidth="1"/>
    <col min="12043" max="12043" width="10.5703125" style="2" customWidth="1"/>
    <col min="12044" max="12044" width="11" style="2" customWidth="1"/>
    <col min="12045" max="12045" width="9.85546875" style="2" customWidth="1"/>
    <col min="12046" max="12289" width="9.140625" style="2"/>
    <col min="12290" max="12290" width="8.28515625" style="2" customWidth="1"/>
    <col min="12291" max="12291" width="0.5703125" style="2" customWidth="1"/>
    <col min="12292" max="12292" width="14.7109375" style="2" customWidth="1"/>
    <col min="12293" max="12293" width="10.85546875" style="2" customWidth="1"/>
    <col min="12294" max="12294" width="11.42578125" style="2" bestFit="1" customWidth="1"/>
    <col min="12295" max="12295" width="11.140625" style="2" customWidth="1"/>
    <col min="12296" max="12296" width="7.42578125" style="2" customWidth="1"/>
    <col min="12297" max="12297" width="1" style="2" customWidth="1"/>
    <col min="12298" max="12298" width="13.140625" style="2" customWidth="1"/>
    <col min="12299" max="12299" width="10.5703125" style="2" customWidth="1"/>
    <col min="12300" max="12300" width="11" style="2" customWidth="1"/>
    <col min="12301" max="12301" width="9.85546875" style="2" customWidth="1"/>
    <col min="12302" max="12545" width="9.140625" style="2"/>
    <col min="12546" max="12546" width="8.28515625" style="2" customWidth="1"/>
    <col min="12547" max="12547" width="0.5703125" style="2" customWidth="1"/>
    <col min="12548" max="12548" width="14.7109375" style="2" customWidth="1"/>
    <col min="12549" max="12549" width="10.85546875" style="2" customWidth="1"/>
    <col min="12550" max="12550" width="11.42578125" style="2" bestFit="1" customWidth="1"/>
    <col min="12551" max="12551" width="11.140625" style="2" customWidth="1"/>
    <col min="12552" max="12552" width="7.42578125" style="2" customWidth="1"/>
    <col min="12553" max="12553" width="1" style="2" customWidth="1"/>
    <col min="12554" max="12554" width="13.140625" style="2" customWidth="1"/>
    <col min="12555" max="12555" width="10.5703125" style="2" customWidth="1"/>
    <col min="12556" max="12556" width="11" style="2" customWidth="1"/>
    <col min="12557" max="12557" width="9.85546875" style="2" customWidth="1"/>
    <col min="12558" max="12801" width="9.140625" style="2"/>
    <col min="12802" max="12802" width="8.28515625" style="2" customWidth="1"/>
    <col min="12803" max="12803" width="0.5703125" style="2" customWidth="1"/>
    <col min="12804" max="12804" width="14.7109375" style="2" customWidth="1"/>
    <col min="12805" max="12805" width="10.85546875" style="2" customWidth="1"/>
    <col min="12806" max="12806" width="11.42578125" style="2" bestFit="1" customWidth="1"/>
    <col min="12807" max="12807" width="11.140625" style="2" customWidth="1"/>
    <col min="12808" max="12808" width="7.42578125" style="2" customWidth="1"/>
    <col min="12809" max="12809" width="1" style="2" customWidth="1"/>
    <col min="12810" max="12810" width="13.140625" style="2" customWidth="1"/>
    <col min="12811" max="12811" width="10.5703125" style="2" customWidth="1"/>
    <col min="12812" max="12812" width="11" style="2" customWidth="1"/>
    <col min="12813" max="12813" width="9.85546875" style="2" customWidth="1"/>
    <col min="12814" max="13057" width="9.140625" style="2"/>
    <col min="13058" max="13058" width="8.28515625" style="2" customWidth="1"/>
    <col min="13059" max="13059" width="0.5703125" style="2" customWidth="1"/>
    <col min="13060" max="13060" width="14.7109375" style="2" customWidth="1"/>
    <col min="13061" max="13061" width="10.85546875" style="2" customWidth="1"/>
    <col min="13062" max="13062" width="11.42578125" style="2" bestFit="1" customWidth="1"/>
    <col min="13063" max="13063" width="11.140625" style="2" customWidth="1"/>
    <col min="13064" max="13064" width="7.42578125" style="2" customWidth="1"/>
    <col min="13065" max="13065" width="1" style="2" customWidth="1"/>
    <col min="13066" max="13066" width="13.140625" style="2" customWidth="1"/>
    <col min="13067" max="13067" width="10.5703125" style="2" customWidth="1"/>
    <col min="13068" max="13068" width="11" style="2" customWidth="1"/>
    <col min="13069" max="13069" width="9.85546875" style="2" customWidth="1"/>
    <col min="13070" max="13313" width="9.140625" style="2"/>
    <col min="13314" max="13314" width="8.28515625" style="2" customWidth="1"/>
    <col min="13315" max="13315" width="0.5703125" style="2" customWidth="1"/>
    <col min="13316" max="13316" width="14.7109375" style="2" customWidth="1"/>
    <col min="13317" max="13317" width="10.85546875" style="2" customWidth="1"/>
    <col min="13318" max="13318" width="11.42578125" style="2" bestFit="1" customWidth="1"/>
    <col min="13319" max="13319" width="11.140625" style="2" customWidth="1"/>
    <col min="13320" max="13320" width="7.42578125" style="2" customWidth="1"/>
    <col min="13321" max="13321" width="1" style="2" customWidth="1"/>
    <col min="13322" max="13322" width="13.140625" style="2" customWidth="1"/>
    <col min="13323" max="13323" width="10.5703125" style="2" customWidth="1"/>
    <col min="13324" max="13324" width="11" style="2" customWidth="1"/>
    <col min="13325" max="13325" width="9.85546875" style="2" customWidth="1"/>
    <col min="13326" max="13569" width="9.140625" style="2"/>
    <col min="13570" max="13570" width="8.28515625" style="2" customWidth="1"/>
    <col min="13571" max="13571" width="0.5703125" style="2" customWidth="1"/>
    <col min="13572" max="13572" width="14.7109375" style="2" customWidth="1"/>
    <col min="13573" max="13573" width="10.85546875" style="2" customWidth="1"/>
    <col min="13574" max="13574" width="11.42578125" style="2" bestFit="1" customWidth="1"/>
    <col min="13575" max="13575" width="11.140625" style="2" customWidth="1"/>
    <col min="13576" max="13576" width="7.42578125" style="2" customWidth="1"/>
    <col min="13577" max="13577" width="1" style="2" customWidth="1"/>
    <col min="13578" max="13578" width="13.140625" style="2" customWidth="1"/>
    <col min="13579" max="13579" width="10.5703125" style="2" customWidth="1"/>
    <col min="13580" max="13580" width="11" style="2" customWidth="1"/>
    <col min="13581" max="13581" width="9.85546875" style="2" customWidth="1"/>
    <col min="13582" max="13825" width="9.140625" style="2"/>
    <col min="13826" max="13826" width="8.28515625" style="2" customWidth="1"/>
    <col min="13827" max="13827" width="0.5703125" style="2" customWidth="1"/>
    <col min="13828" max="13828" width="14.7109375" style="2" customWidth="1"/>
    <col min="13829" max="13829" width="10.85546875" style="2" customWidth="1"/>
    <col min="13830" max="13830" width="11.42578125" style="2" bestFit="1" customWidth="1"/>
    <col min="13831" max="13831" width="11.140625" style="2" customWidth="1"/>
    <col min="13832" max="13832" width="7.42578125" style="2" customWidth="1"/>
    <col min="13833" max="13833" width="1" style="2" customWidth="1"/>
    <col min="13834" max="13834" width="13.140625" style="2" customWidth="1"/>
    <col min="13835" max="13835" width="10.5703125" style="2" customWidth="1"/>
    <col min="13836" max="13836" width="11" style="2" customWidth="1"/>
    <col min="13837" max="13837" width="9.85546875" style="2" customWidth="1"/>
    <col min="13838" max="14081" width="9.140625" style="2"/>
    <col min="14082" max="14082" width="8.28515625" style="2" customWidth="1"/>
    <col min="14083" max="14083" width="0.5703125" style="2" customWidth="1"/>
    <col min="14084" max="14084" width="14.7109375" style="2" customWidth="1"/>
    <col min="14085" max="14085" width="10.85546875" style="2" customWidth="1"/>
    <col min="14086" max="14086" width="11.42578125" style="2" bestFit="1" customWidth="1"/>
    <col min="14087" max="14087" width="11.140625" style="2" customWidth="1"/>
    <col min="14088" max="14088" width="7.42578125" style="2" customWidth="1"/>
    <col min="14089" max="14089" width="1" style="2" customWidth="1"/>
    <col min="14090" max="14090" width="13.140625" style="2" customWidth="1"/>
    <col min="14091" max="14091" width="10.5703125" style="2" customWidth="1"/>
    <col min="14092" max="14092" width="11" style="2" customWidth="1"/>
    <col min="14093" max="14093" width="9.85546875" style="2" customWidth="1"/>
    <col min="14094" max="14337" width="9.140625" style="2"/>
    <col min="14338" max="14338" width="8.28515625" style="2" customWidth="1"/>
    <col min="14339" max="14339" width="0.5703125" style="2" customWidth="1"/>
    <col min="14340" max="14340" width="14.7109375" style="2" customWidth="1"/>
    <col min="14341" max="14341" width="10.85546875" style="2" customWidth="1"/>
    <col min="14342" max="14342" width="11.42578125" style="2" bestFit="1" customWidth="1"/>
    <col min="14343" max="14343" width="11.140625" style="2" customWidth="1"/>
    <col min="14344" max="14344" width="7.42578125" style="2" customWidth="1"/>
    <col min="14345" max="14345" width="1" style="2" customWidth="1"/>
    <col min="14346" max="14346" width="13.140625" style="2" customWidth="1"/>
    <col min="14347" max="14347" width="10.5703125" style="2" customWidth="1"/>
    <col min="14348" max="14348" width="11" style="2" customWidth="1"/>
    <col min="14349" max="14349" width="9.85546875" style="2" customWidth="1"/>
    <col min="14350" max="14593" width="9.140625" style="2"/>
    <col min="14594" max="14594" width="8.28515625" style="2" customWidth="1"/>
    <col min="14595" max="14595" width="0.5703125" style="2" customWidth="1"/>
    <col min="14596" max="14596" width="14.7109375" style="2" customWidth="1"/>
    <col min="14597" max="14597" width="10.85546875" style="2" customWidth="1"/>
    <col min="14598" max="14598" width="11.42578125" style="2" bestFit="1" customWidth="1"/>
    <col min="14599" max="14599" width="11.140625" style="2" customWidth="1"/>
    <col min="14600" max="14600" width="7.42578125" style="2" customWidth="1"/>
    <col min="14601" max="14601" width="1" style="2" customWidth="1"/>
    <col min="14602" max="14602" width="13.140625" style="2" customWidth="1"/>
    <col min="14603" max="14603" width="10.5703125" style="2" customWidth="1"/>
    <col min="14604" max="14604" width="11" style="2" customWidth="1"/>
    <col min="14605" max="14605" width="9.85546875" style="2" customWidth="1"/>
    <col min="14606" max="14849" width="9.140625" style="2"/>
    <col min="14850" max="14850" width="8.28515625" style="2" customWidth="1"/>
    <col min="14851" max="14851" width="0.5703125" style="2" customWidth="1"/>
    <col min="14852" max="14852" width="14.7109375" style="2" customWidth="1"/>
    <col min="14853" max="14853" width="10.85546875" style="2" customWidth="1"/>
    <col min="14854" max="14854" width="11.42578125" style="2" bestFit="1" customWidth="1"/>
    <col min="14855" max="14855" width="11.140625" style="2" customWidth="1"/>
    <col min="14856" max="14856" width="7.42578125" style="2" customWidth="1"/>
    <col min="14857" max="14857" width="1" style="2" customWidth="1"/>
    <col min="14858" max="14858" width="13.140625" style="2" customWidth="1"/>
    <col min="14859" max="14859" width="10.5703125" style="2" customWidth="1"/>
    <col min="14860" max="14860" width="11" style="2" customWidth="1"/>
    <col min="14861" max="14861" width="9.85546875" style="2" customWidth="1"/>
    <col min="14862" max="15105" width="9.140625" style="2"/>
    <col min="15106" max="15106" width="8.28515625" style="2" customWidth="1"/>
    <col min="15107" max="15107" width="0.5703125" style="2" customWidth="1"/>
    <col min="15108" max="15108" width="14.7109375" style="2" customWidth="1"/>
    <col min="15109" max="15109" width="10.85546875" style="2" customWidth="1"/>
    <col min="15110" max="15110" width="11.42578125" style="2" bestFit="1" customWidth="1"/>
    <col min="15111" max="15111" width="11.140625" style="2" customWidth="1"/>
    <col min="15112" max="15112" width="7.42578125" style="2" customWidth="1"/>
    <col min="15113" max="15113" width="1" style="2" customWidth="1"/>
    <col min="15114" max="15114" width="13.140625" style="2" customWidth="1"/>
    <col min="15115" max="15115" width="10.5703125" style="2" customWidth="1"/>
    <col min="15116" max="15116" width="11" style="2" customWidth="1"/>
    <col min="15117" max="15117" width="9.85546875" style="2" customWidth="1"/>
    <col min="15118" max="15361" width="9.140625" style="2"/>
    <col min="15362" max="15362" width="8.28515625" style="2" customWidth="1"/>
    <col min="15363" max="15363" width="0.5703125" style="2" customWidth="1"/>
    <col min="15364" max="15364" width="14.7109375" style="2" customWidth="1"/>
    <col min="15365" max="15365" width="10.85546875" style="2" customWidth="1"/>
    <col min="15366" max="15366" width="11.42578125" style="2" bestFit="1" customWidth="1"/>
    <col min="15367" max="15367" width="11.140625" style="2" customWidth="1"/>
    <col min="15368" max="15368" width="7.42578125" style="2" customWidth="1"/>
    <col min="15369" max="15369" width="1" style="2" customWidth="1"/>
    <col min="15370" max="15370" width="13.140625" style="2" customWidth="1"/>
    <col min="15371" max="15371" width="10.5703125" style="2" customWidth="1"/>
    <col min="15372" max="15372" width="11" style="2" customWidth="1"/>
    <col min="15373" max="15373" width="9.85546875" style="2" customWidth="1"/>
    <col min="15374" max="15617" width="9.140625" style="2"/>
    <col min="15618" max="15618" width="8.28515625" style="2" customWidth="1"/>
    <col min="15619" max="15619" width="0.5703125" style="2" customWidth="1"/>
    <col min="15620" max="15620" width="14.7109375" style="2" customWidth="1"/>
    <col min="15621" max="15621" width="10.85546875" style="2" customWidth="1"/>
    <col min="15622" max="15622" width="11.42578125" style="2" bestFit="1" customWidth="1"/>
    <col min="15623" max="15623" width="11.140625" style="2" customWidth="1"/>
    <col min="15624" max="15624" width="7.42578125" style="2" customWidth="1"/>
    <col min="15625" max="15625" width="1" style="2" customWidth="1"/>
    <col min="15626" max="15626" width="13.140625" style="2" customWidth="1"/>
    <col min="15627" max="15627" width="10.5703125" style="2" customWidth="1"/>
    <col min="15628" max="15628" width="11" style="2" customWidth="1"/>
    <col min="15629" max="15629" width="9.85546875" style="2" customWidth="1"/>
    <col min="15630" max="15873" width="9.140625" style="2"/>
    <col min="15874" max="15874" width="8.28515625" style="2" customWidth="1"/>
    <col min="15875" max="15875" width="0.5703125" style="2" customWidth="1"/>
    <col min="15876" max="15876" width="14.7109375" style="2" customWidth="1"/>
    <col min="15877" max="15877" width="10.85546875" style="2" customWidth="1"/>
    <col min="15878" max="15878" width="11.42578125" style="2" bestFit="1" customWidth="1"/>
    <col min="15879" max="15879" width="11.140625" style="2" customWidth="1"/>
    <col min="15880" max="15880" width="7.42578125" style="2" customWidth="1"/>
    <col min="15881" max="15881" width="1" style="2" customWidth="1"/>
    <col min="15882" max="15882" width="13.140625" style="2" customWidth="1"/>
    <col min="15883" max="15883" width="10.5703125" style="2" customWidth="1"/>
    <col min="15884" max="15884" width="11" style="2" customWidth="1"/>
    <col min="15885" max="15885" width="9.85546875" style="2" customWidth="1"/>
    <col min="15886" max="16129" width="9.140625" style="2"/>
    <col min="16130" max="16130" width="8.28515625" style="2" customWidth="1"/>
    <col min="16131" max="16131" width="0.5703125" style="2" customWidth="1"/>
    <col min="16132" max="16132" width="14.7109375" style="2" customWidth="1"/>
    <col min="16133" max="16133" width="10.85546875" style="2" customWidth="1"/>
    <col min="16134" max="16134" width="11.42578125" style="2" bestFit="1" customWidth="1"/>
    <col min="16135" max="16135" width="11.140625" style="2" customWidth="1"/>
    <col min="16136" max="16136" width="7.42578125" style="2" customWidth="1"/>
    <col min="16137" max="16137" width="1" style="2" customWidth="1"/>
    <col min="16138" max="16138" width="13.140625" style="2" customWidth="1"/>
    <col min="16139" max="16139" width="10.5703125" style="2" customWidth="1"/>
    <col min="16140" max="16140" width="11" style="2" customWidth="1"/>
    <col min="16141" max="16141" width="9.85546875" style="2" customWidth="1"/>
    <col min="16142" max="16384" width="9.140625" style="2"/>
  </cols>
  <sheetData>
    <row r="1" spans="1:15" s="95" customFormat="1" ht="21.75" customHeight="1" x14ac:dyDescent="0.35">
      <c r="A1" s="88" t="s">
        <v>170</v>
      </c>
      <c r="D1" s="96"/>
      <c r="L1" s="96"/>
    </row>
    <row r="3" spans="1:15" ht="36.75" customHeight="1" x14ac:dyDescent="0.2">
      <c r="A3" s="3" t="s">
        <v>2</v>
      </c>
      <c r="B3" s="4" t="s">
        <v>0</v>
      </c>
      <c r="C3" s="5"/>
      <c r="D3" s="97" t="s">
        <v>26</v>
      </c>
      <c r="E3" s="7" t="s">
        <v>64</v>
      </c>
      <c r="F3" s="8" t="s">
        <v>28</v>
      </c>
      <c r="G3" s="7" t="s">
        <v>29</v>
      </c>
      <c r="H3" s="9" t="s">
        <v>30</v>
      </c>
      <c r="I3" s="10"/>
      <c r="J3" s="11" t="s">
        <v>31</v>
      </c>
      <c r="K3" s="12" t="s">
        <v>32</v>
      </c>
      <c r="L3" s="98" t="s">
        <v>54</v>
      </c>
      <c r="M3" s="7" t="s">
        <v>65</v>
      </c>
    </row>
    <row r="4" spans="1:15" x14ac:dyDescent="0.2">
      <c r="A4" s="13"/>
      <c r="B4" s="14"/>
      <c r="C4" s="15"/>
      <c r="D4" s="99"/>
      <c r="E4" s="13"/>
      <c r="F4" s="13"/>
      <c r="G4" s="13"/>
      <c r="H4" s="17"/>
      <c r="I4" s="18"/>
      <c r="J4" s="13"/>
      <c r="K4" s="13"/>
      <c r="L4" s="100"/>
      <c r="M4" s="19"/>
    </row>
    <row r="5" spans="1:15" x14ac:dyDescent="0.2">
      <c r="A5" s="30" t="s">
        <v>1</v>
      </c>
      <c r="B5" s="21">
        <v>1156</v>
      </c>
      <c r="C5" s="22"/>
      <c r="D5" s="101">
        <v>365918070</v>
      </c>
      <c r="E5" s="24">
        <v>209075</v>
      </c>
      <c r="F5" s="23">
        <f t="shared" ref="F5:F7" si="0">D5/B5</f>
        <v>316538.12283737026</v>
      </c>
      <c r="G5" s="25">
        <f t="shared" ref="G5:G7" si="1">D5/E5</f>
        <v>1750.1761090517757</v>
      </c>
      <c r="H5" s="90">
        <v>1</v>
      </c>
      <c r="I5" s="26"/>
      <c r="J5" s="28">
        <f t="shared" ref="J5:J7" si="2">G5/H5</f>
        <v>1750.1761090517757</v>
      </c>
      <c r="K5" s="29">
        <f t="shared" ref="K5:K7" si="3">E5/B5</f>
        <v>180.86072664359861</v>
      </c>
      <c r="L5" s="102"/>
      <c r="M5" s="32"/>
    </row>
    <row r="6" spans="1:15" x14ac:dyDescent="0.2">
      <c r="A6" s="30" t="s">
        <v>25</v>
      </c>
      <c r="B6" s="21">
        <v>1066</v>
      </c>
      <c r="C6" s="22"/>
      <c r="D6" s="101">
        <v>337107672</v>
      </c>
      <c r="E6" s="24">
        <v>202255</v>
      </c>
      <c r="F6" s="23">
        <f t="shared" si="0"/>
        <v>316236.0900562852</v>
      </c>
      <c r="G6" s="25">
        <f t="shared" si="1"/>
        <v>1666.74580109268</v>
      </c>
      <c r="H6" s="90">
        <v>0.98100368585199893</v>
      </c>
      <c r="I6" s="26"/>
      <c r="J6" s="28">
        <f t="shared" si="2"/>
        <v>1699.0209365473647</v>
      </c>
      <c r="K6" s="29">
        <f t="shared" si="3"/>
        <v>189.73264540337712</v>
      </c>
      <c r="L6" s="102"/>
      <c r="M6" s="32"/>
    </row>
    <row r="7" spans="1:15" x14ac:dyDescent="0.2">
      <c r="A7" s="30" t="s">
        <v>24</v>
      </c>
      <c r="B7" s="21">
        <v>1069</v>
      </c>
      <c r="C7" s="22"/>
      <c r="D7" s="101">
        <v>322608056</v>
      </c>
      <c r="E7" s="24">
        <v>202880</v>
      </c>
      <c r="F7" s="23">
        <f t="shared" si="0"/>
        <v>301784.89803554723</v>
      </c>
      <c r="G7" s="25">
        <f t="shared" si="1"/>
        <v>1590.1422318611988</v>
      </c>
      <c r="H7" s="90">
        <v>0.95293450524525103</v>
      </c>
      <c r="I7" s="26"/>
      <c r="J7" s="28">
        <f t="shared" si="2"/>
        <v>1668.6794560471428</v>
      </c>
      <c r="K7" s="29">
        <f t="shared" si="3"/>
        <v>189.78484565014031</v>
      </c>
      <c r="L7" s="102"/>
      <c r="M7" s="32"/>
    </row>
    <row r="8" spans="1:15" x14ac:dyDescent="0.2">
      <c r="A8" s="30" t="s">
        <v>3</v>
      </c>
      <c r="B8" s="21">
        <f>'[3]17-18'!$B$60</f>
        <v>1069</v>
      </c>
      <c r="C8" s="22"/>
      <c r="D8" s="101">
        <f>'[3]17-18'!$D$60</f>
        <v>310042423</v>
      </c>
      <c r="E8" s="24">
        <f>'[3]17-18'!$E$60</f>
        <v>202913</v>
      </c>
      <c r="F8" s="23">
        <f>D8/B8</f>
        <v>290030.33021515433</v>
      </c>
      <c r="G8" s="25">
        <f>D8/E8</f>
        <v>1527.9574152469286</v>
      </c>
      <c r="H8" s="90">
        <v>0.92826764956053298</v>
      </c>
      <c r="I8" s="26"/>
      <c r="J8" s="28">
        <f>G8/H8</f>
        <v>1646.0310945558697</v>
      </c>
      <c r="K8" s="29">
        <f>E8/B8</f>
        <v>189.81571562207671</v>
      </c>
      <c r="L8" s="102">
        <f>'[3]17-18'!L60</f>
        <v>7105237</v>
      </c>
      <c r="M8" s="32">
        <f>E8/L8</f>
        <v>2.8558231062524725E-2</v>
      </c>
    </row>
    <row r="9" spans="1:15" x14ac:dyDescent="0.2">
      <c r="A9" s="30" t="s">
        <v>4</v>
      </c>
      <c r="B9" s="21">
        <f>'[3]16-17'!$B$60</f>
        <v>1071</v>
      </c>
      <c r="C9" s="22"/>
      <c r="D9" s="101">
        <f>'[3]16-17'!$D$60</f>
        <v>302405536</v>
      </c>
      <c r="E9" s="24">
        <f>'[3]16-17'!$E$60</f>
        <v>203290</v>
      </c>
      <c r="F9" s="23">
        <f t="shared" ref="F9:F28" si="4">D9/B9</f>
        <v>282358.11017740431</v>
      </c>
      <c r="G9" s="25">
        <f t="shared" ref="G9:G28" si="5">D9/E9</f>
        <v>1487.5573614048897</v>
      </c>
      <c r="H9" s="90">
        <v>0.90076552310745672</v>
      </c>
      <c r="I9" s="26"/>
      <c r="J9" s="28">
        <f>G9/H9</f>
        <v>1651.4368314998571</v>
      </c>
      <c r="K9" s="29">
        <f t="shared" ref="K9:K28" si="6">E9/B9</f>
        <v>189.81325863678805</v>
      </c>
      <c r="L9" s="102">
        <f>'[3]16-17'!L60</f>
        <v>7187535</v>
      </c>
      <c r="M9" s="32">
        <f>E9/L9</f>
        <v>2.8283688357691475E-2</v>
      </c>
    </row>
    <row r="10" spans="1:15" x14ac:dyDescent="0.2">
      <c r="A10" s="30" t="s">
        <v>5</v>
      </c>
      <c r="B10" s="21">
        <f>'[3]15-16'!$B$60</f>
        <v>1081</v>
      </c>
      <c r="C10" s="22"/>
      <c r="D10" s="101">
        <f>'[3]15-16'!$D$60</f>
        <v>297256676</v>
      </c>
      <c r="E10" s="24">
        <f>'[3]15-16'!$E$60</f>
        <v>205263</v>
      </c>
      <c r="F10" s="23">
        <f t="shared" si="4"/>
        <v>274983.04902867717</v>
      </c>
      <c r="G10" s="25">
        <f t="shared" si="5"/>
        <v>1448.1746637241004</v>
      </c>
      <c r="H10" s="90">
        <v>0.88715622341933653</v>
      </c>
      <c r="I10" s="26"/>
      <c r="J10" s="28">
        <f>G10/H10</f>
        <v>1632.3784081031965</v>
      </c>
      <c r="K10" s="29">
        <f t="shared" si="6"/>
        <v>189.88251618871416</v>
      </c>
      <c r="L10" s="102">
        <f>'[3]15-16'!L60</f>
        <v>7652519</v>
      </c>
      <c r="M10" s="32">
        <f>E10/L10</f>
        <v>2.6822932422644101E-2</v>
      </c>
    </row>
    <row r="11" spans="1:15" x14ac:dyDescent="0.2">
      <c r="A11" s="30" t="s">
        <v>6</v>
      </c>
      <c r="B11" s="21">
        <f>'[3]14-15'!$B$61</f>
        <v>1027</v>
      </c>
      <c r="C11" s="22"/>
      <c r="D11" s="101">
        <f>'[3]14-15'!$D$61</f>
        <v>288631903</v>
      </c>
      <c r="E11" s="24">
        <f>'[3]14-15'!$E$61</f>
        <v>202492</v>
      </c>
      <c r="F11" s="23">
        <f t="shared" si="4"/>
        <v>281043.72249269718</v>
      </c>
      <c r="G11" s="25">
        <f t="shared" si="5"/>
        <v>1425.3990429251526</v>
      </c>
      <c r="H11" s="90">
        <v>0.86957754465551462</v>
      </c>
      <c r="I11" s="26"/>
      <c r="J11" s="28">
        <f>G11/H11</f>
        <v>1639.1856616879729</v>
      </c>
      <c r="K11" s="29">
        <f t="shared" si="6"/>
        <v>197.1684518013632</v>
      </c>
      <c r="L11" s="102">
        <f>'[3]14-15'!L61</f>
        <v>8308644</v>
      </c>
      <c r="M11" s="32">
        <f>E11/L11</f>
        <v>2.4371245175506377E-2</v>
      </c>
    </row>
    <row r="12" spans="1:15" x14ac:dyDescent="0.2">
      <c r="A12" s="30" t="s">
        <v>7</v>
      </c>
      <c r="B12" s="21">
        <f>'[3]13-14'!$B$61</f>
        <v>1027</v>
      </c>
      <c r="C12" s="22"/>
      <c r="D12" s="101">
        <f>'[3]13-14'!$D$61</f>
        <v>274739441</v>
      </c>
      <c r="E12" s="24">
        <f>'[3]13-14'!$E$61</f>
        <v>197068</v>
      </c>
      <c r="F12" s="23">
        <f t="shared" si="4"/>
        <v>267516.49561830575</v>
      </c>
      <c r="G12" s="25">
        <f t="shared" si="5"/>
        <v>1394.1352274341853</v>
      </c>
      <c r="H12" s="90">
        <v>0.84434363481712504</v>
      </c>
      <c r="I12" s="26"/>
      <c r="J12" s="28">
        <f>G12/H12</f>
        <v>1651.1467250370622</v>
      </c>
      <c r="K12" s="29">
        <f t="shared" si="6"/>
        <v>191.88704965920155</v>
      </c>
      <c r="L12" s="102">
        <f>'[3]13-14'!L61</f>
        <v>8655816</v>
      </c>
      <c r="M12" s="32">
        <f t="shared" ref="M12:M27" si="7">E12/L12</f>
        <v>2.2767119818628306E-2</v>
      </c>
    </row>
    <row r="13" spans="1:15" x14ac:dyDescent="0.2">
      <c r="A13" s="30" t="s">
        <v>8</v>
      </c>
      <c r="B13" s="21">
        <f>'[3]12-13'!$B$61</f>
        <v>1028</v>
      </c>
      <c r="C13" s="22"/>
      <c r="D13" s="101">
        <f>'[3]12-13'!$D$61</f>
        <v>290325810</v>
      </c>
      <c r="E13" s="24">
        <f>'[3]12-13'!$E$61</f>
        <v>202750</v>
      </c>
      <c r="F13" s="23">
        <f t="shared" si="4"/>
        <v>282418.10311284044</v>
      </c>
      <c r="G13" s="25">
        <f t="shared" si="5"/>
        <v>1431.9398766954378</v>
      </c>
      <c r="H13" s="90">
        <v>0.8313013892826765</v>
      </c>
      <c r="I13" s="26"/>
      <c r="J13" s="28">
        <f t="shared" ref="J13:J28" si="8">G13/H13</f>
        <v>1722.5279485350645</v>
      </c>
      <c r="K13" s="29">
        <f t="shared" si="6"/>
        <v>197.22762645914398</v>
      </c>
      <c r="L13" s="102">
        <f>'[3]12-13'!L61</f>
        <v>8951280</v>
      </c>
      <c r="M13" s="32">
        <f t="shared" si="7"/>
        <v>2.26503918992591E-2</v>
      </c>
      <c r="O13" s="103"/>
    </row>
    <row r="14" spans="1:15" x14ac:dyDescent="0.2">
      <c r="A14" s="30" t="s">
        <v>9</v>
      </c>
      <c r="B14" s="21">
        <f>'[3]11-12'!$B$61</f>
        <v>1029</v>
      </c>
      <c r="C14" s="22"/>
      <c r="D14" s="101">
        <f>'[3]11-12'!$D$61</f>
        <v>290572674</v>
      </c>
      <c r="E14" s="24">
        <f>'[3]11-12'!$E$61</f>
        <v>202921</v>
      </c>
      <c r="F14" s="23">
        <f t="shared" si="4"/>
        <v>282383.55102040817</v>
      </c>
      <c r="G14" s="25">
        <f t="shared" si="5"/>
        <v>1431.9497439890401</v>
      </c>
      <c r="H14" s="90">
        <v>0.81769208959455619</v>
      </c>
      <c r="I14" s="26"/>
      <c r="J14" s="28">
        <f t="shared" si="8"/>
        <v>1751.2089968964442</v>
      </c>
      <c r="K14" s="29">
        <f t="shared" si="6"/>
        <v>197.20213799805637</v>
      </c>
      <c r="L14" s="102">
        <f>'[3]11-12'!L61</f>
        <v>9436532</v>
      </c>
      <c r="M14" s="32">
        <f t="shared" si="7"/>
        <v>2.150376854547836E-2</v>
      </c>
    </row>
    <row r="15" spans="1:15" x14ac:dyDescent="0.2">
      <c r="A15" s="30" t="s">
        <v>10</v>
      </c>
      <c r="B15" s="21">
        <f>'[3]10-11'!$B$61</f>
        <v>1034</v>
      </c>
      <c r="C15" s="22"/>
      <c r="D15" s="101">
        <f>'[3]10-11'!$D$61</f>
        <v>302514811</v>
      </c>
      <c r="E15" s="24">
        <f>'[3]10-11'!$E$61</f>
        <v>204096</v>
      </c>
      <c r="F15" s="23">
        <f t="shared" si="4"/>
        <v>292567.51547388779</v>
      </c>
      <c r="G15" s="25">
        <f t="shared" si="5"/>
        <v>1482.2182257369082</v>
      </c>
      <c r="H15" s="90">
        <v>0.798979302523391</v>
      </c>
      <c r="I15" s="26"/>
      <c r="J15" s="28">
        <f t="shared" si="8"/>
        <v>1855.1397026877485</v>
      </c>
      <c r="K15" s="29">
        <f t="shared" si="6"/>
        <v>197.38491295938104</v>
      </c>
      <c r="L15" s="102">
        <f>'[3]10-11'!L61</f>
        <v>9300599</v>
      </c>
      <c r="M15" s="32">
        <f t="shared" si="7"/>
        <v>2.1944393043931903E-2</v>
      </c>
    </row>
    <row r="16" spans="1:15" x14ac:dyDescent="0.2">
      <c r="A16" s="30" t="s">
        <v>11</v>
      </c>
      <c r="B16" s="21">
        <f>'[3]09-10'!$B$64</f>
        <v>946</v>
      </c>
      <c r="C16" s="22"/>
      <c r="D16" s="101">
        <f>'[3]09-10'!$D$64</f>
        <v>301525678</v>
      </c>
      <c r="E16" s="24">
        <f>'[3]09-10'!$E$64</f>
        <v>198057</v>
      </c>
      <c r="F16" s="23">
        <f t="shared" si="4"/>
        <v>318737.50317124737</v>
      </c>
      <c r="G16" s="25">
        <f t="shared" si="5"/>
        <v>1522.4186875495438</v>
      </c>
      <c r="H16" s="90">
        <v>0.79189112560249508</v>
      </c>
      <c r="I16" s="26"/>
      <c r="J16" s="28">
        <f t="shared" si="8"/>
        <v>1922.5101006040964</v>
      </c>
      <c r="K16" s="29">
        <f t="shared" si="6"/>
        <v>209.36257928118394</v>
      </c>
      <c r="L16" s="102">
        <f>'[3]09-10'!L64</f>
        <v>8063392</v>
      </c>
      <c r="M16" s="32">
        <f t="shared" si="7"/>
        <v>2.4562491814859057E-2</v>
      </c>
    </row>
    <row r="17" spans="1:13" x14ac:dyDescent="0.2">
      <c r="A17" s="30" t="s">
        <v>12</v>
      </c>
      <c r="B17" s="21">
        <f>'[3]08-09'!$B$64</f>
        <v>947</v>
      </c>
      <c r="C17" s="22"/>
      <c r="D17" s="101">
        <f>'[3]08-09'!$D$64</f>
        <v>284364806</v>
      </c>
      <c r="E17" s="24">
        <f>'[3]08-09'!$E$64</f>
        <v>198940</v>
      </c>
      <c r="F17" s="23">
        <f t="shared" si="4"/>
        <v>300279.62618796201</v>
      </c>
      <c r="G17" s="25">
        <f t="shared" si="5"/>
        <v>1429.399849200764</v>
      </c>
      <c r="H17" s="90">
        <v>0.77459597391550894</v>
      </c>
      <c r="I17" s="26"/>
      <c r="J17" s="28">
        <f t="shared" si="8"/>
        <v>1845.3489268415426</v>
      </c>
      <c r="K17" s="29">
        <f t="shared" si="6"/>
        <v>210.07391763463571</v>
      </c>
      <c r="L17" s="102">
        <f>'[3]08-09'!L64</f>
        <v>6151829</v>
      </c>
      <c r="M17" s="32">
        <f t="shared" si="7"/>
        <v>3.2338350106935677E-2</v>
      </c>
    </row>
    <row r="18" spans="1:13" x14ac:dyDescent="0.2">
      <c r="A18" s="30" t="s">
        <v>13</v>
      </c>
      <c r="B18" s="21">
        <f>'[3]07-08'!$B$64</f>
        <v>949</v>
      </c>
      <c r="C18" s="22"/>
      <c r="D18" s="101">
        <f>'[3]07-08'!$D$64</f>
        <v>271566777</v>
      </c>
      <c r="E18" s="24">
        <f>'[3]07-08'!$E$64</f>
        <v>199499</v>
      </c>
      <c r="F18" s="23">
        <f t="shared" si="4"/>
        <v>286160.98735511064</v>
      </c>
      <c r="G18" s="25">
        <f t="shared" si="5"/>
        <v>1361.2438007208057</v>
      </c>
      <c r="H18" s="90">
        <v>0.73802098100368596</v>
      </c>
      <c r="I18" s="26"/>
      <c r="J18" s="28">
        <f t="shared" si="8"/>
        <v>1844.451358103066</v>
      </c>
      <c r="K18" s="29">
        <f t="shared" si="6"/>
        <v>210.22023182297156</v>
      </c>
      <c r="L18" s="102">
        <f>'[3]07-08'!L64</f>
        <v>5538411</v>
      </c>
      <c r="M18" s="32">
        <f t="shared" si="7"/>
        <v>3.6020981469233687E-2</v>
      </c>
    </row>
    <row r="19" spans="1:13" x14ac:dyDescent="0.2">
      <c r="A19" s="30" t="s">
        <v>14</v>
      </c>
      <c r="B19" s="21">
        <f>'[3]06-07'!$B$64</f>
        <v>953</v>
      </c>
      <c r="C19" s="22"/>
      <c r="D19" s="101">
        <f>'[3]06-07'!$D$64</f>
        <v>271412971</v>
      </c>
      <c r="E19" s="24">
        <f>'[3]06-07'!$E$64</f>
        <v>201534</v>
      </c>
      <c r="F19" s="23">
        <f t="shared" si="4"/>
        <v>284798.50052465894</v>
      </c>
      <c r="G19" s="25">
        <f t="shared" si="5"/>
        <v>1346.7353945240009</v>
      </c>
      <c r="H19" s="90">
        <v>0.71760703147150551</v>
      </c>
      <c r="I19" s="26"/>
      <c r="J19" s="28">
        <f t="shared" si="8"/>
        <v>1876.7031752217113</v>
      </c>
      <c r="K19" s="29">
        <f t="shared" si="6"/>
        <v>211.47324239244492</v>
      </c>
      <c r="L19" s="102">
        <f>'[3]06-07'!L64</f>
        <v>5160763</v>
      </c>
      <c r="M19" s="32">
        <f t="shared" si="7"/>
        <v>3.9051202312526269E-2</v>
      </c>
    </row>
    <row r="20" spans="1:13" x14ac:dyDescent="0.2">
      <c r="A20" s="30" t="s">
        <v>15</v>
      </c>
      <c r="B20" s="21">
        <f>'[3]05-06'!$B$64</f>
        <v>959</v>
      </c>
      <c r="C20" s="22"/>
      <c r="D20" s="101">
        <f>'[3]05-06'!$D$64</f>
        <v>274545170</v>
      </c>
      <c r="E20" s="24">
        <f>'[3]05-06'!$E$64</f>
        <v>203212</v>
      </c>
      <c r="F20" s="23">
        <f t="shared" si="4"/>
        <v>286282.76329509908</v>
      </c>
      <c r="G20" s="25">
        <f t="shared" si="5"/>
        <v>1351.0283349408498</v>
      </c>
      <c r="H20" s="90">
        <v>0.68273320102069757</v>
      </c>
      <c r="I20" s="26"/>
      <c r="J20" s="28">
        <f t="shared" si="8"/>
        <v>1978.8525487277311</v>
      </c>
      <c r="K20" s="29">
        <f t="shared" si="6"/>
        <v>211.89989572471325</v>
      </c>
      <c r="L20" s="102">
        <f>'[3]05-06'!L64</f>
        <v>5163916</v>
      </c>
      <c r="M20" s="32">
        <f t="shared" si="7"/>
        <v>3.9352305498385337E-2</v>
      </c>
    </row>
    <row r="21" spans="1:13" x14ac:dyDescent="0.2">
      <c r="A21" s="30" t="s">
        <v>16</v>
      </c>
      <c r="B21" s="21">
        <f>'[3]04-05'!$B$64</f>
        <v>935</v>
      </c>
      <c r="C21" s="22"/>
      <c r="D21" s="101">
        <f>'[3]04-05'!$D$64</f>
        <v>263030892</v>
      </c>
      <c r="E21" s="24">
        <f>'[3]04-05'!$E$64</f>
        <v>196237</v>
      </c>
      <c r="F21" s="23">
        <f t="shared" si="4"/>
        <v>281316.46203208558</v>
      </c>
      <c r="G21" s="25">
        <f t="shared" si="5"/>
        <v>1340.3735890785122</v>
      </c>
      <c r="H21" s="90">
        <v>0.65693223702863623</v>
      </c>
      <c r="I21" s="26"/>
      <c r="J21" s="28">
        <f t="shared" si="8"/>
        <v>2040.3528911005233</v>
      </c>
      <c r="K21" s="29">
        <f t="shared" si="6"/>
        <v>209.87914438502673</v>
      </c>
      <c r="L21" s="102">
        <f>'[3]04-05'!L64</f>
        <v>5304097</v>
      </c>
      <c r="M21" s="32">
        <f t="shared" si="7"/>
        <v>3.6997249484690797E-2</v>
      </c>
    </row>
    <row r="22" spans="1:13" x14ac:dyDescent="0.2">
      <c r="A22" s="30" t="s">
        <v>17</v>
      </c>
      <c r="B22" s="21">
        <f>'[3]03-04'!$B$64</f>
        <v>936</v>
      </c>
      <c r="C22" s="22"/>
      <c r="D22" s="101">
        <f>'[3]03-04'!$D$64</f>
        <v>263650147</v>
      </c>
      <c r="E22" s="24">
        <f>'[3]03-04'!$E$64</f>
        <v>196387</v>
      </c>
      <c r="F22" s="23">
        <f t="shared" si="4"/>
        <v>281677.5074786325</v>
      </c>
      <c r="G22" s="25">
        <f t="shared" si="5"/>
        <v>1342.5030526460509</v>
      </c>
      <c r="H22" s="90">
        <v>0.63368301672809757</v>
      </c>
      <c r="I22" s="26"/>
      <c r="J22" s="28">
        <f t="shared" si="8"/>
        <v>2118.5719314016205</v>
      </c>
      <c r="K22" s="29">
        <f t="shared" si="6"/>
        <v>209.81517094017093</v>
      </c>
      <c r="L22" s="102">
        <f>'[3]03-04'!L64</f>
        <v>5137566</v>
      </c>
      <c r="M22" s="32">
        <f t="shared" si="7"/>
        <v>3.8225688974117315E-2</v>
      </c>
    </row>
    <row r="23" spans="1:13" x14ac:dyDescent="0.2">
      <c r="A23" s="30" t="s">
        <v>18</v>
      </c>
      <c r="B23" s="21">
        <f>'[3]02-03'!$B$64</f>
        <v>937</v>
      </c>
      <c r="C23" s="22"/>
      <c r="D23" s="101">
        <f>'[3]02-03'!$D$64</f>
        <v>262711301.56999999</v>
      </c>
      <c r="E23" s="24">
        <f>'[3]02-03'!$E$64</f>
        <v>198551</v>
      </c>
      <c r="F23" s="23">
        <f t="shared" si="4"/>
        <v>280374.92163287086</v>
      </c>
      <c r="G23" s="25">
        <f t="shared" si="5"/>
        <v>1323.1426765415436</v>
      </c>
      <c r="H23" s="90">
        <v>0.603062092429827</v>
      </c>
      <c r="I23" s="26"/>
      <c r="J23" s="28">
        <f t="shared" si="8"/>
        <v>2194.0405360423247</v>
      </c>
      <c r="K23" s="29">
        <f t="shared" si="6"/>
        <v>211.9007470651014</v>
      </c>
      <c r="L23" s="102">
        <f>'[3]02-03'!L64</f>
        <v>4773528</v>
      </c>
      <c r="M23" s="32">
        <f t="shared" si="7"/>
        <v>4.1594183589160887E-2</v>
      </c>
    </row>
    <row r="24" spans="1:13" x14ac:dyDescent="0.2">
      <c r="A24" s="30" t="s">
        <v>19</v>
      </c>
      <c r="B24" s="21">
        <f>'[3]01-02'!$B$65</f>
        <v>944</v>
      </c>
      <c r="C24" s="22"/>
      <c r="D24" s="101">
        <f>'[3]01-02'!$D$65</f>
        <v>253766358</v>
      </c>
      <c r="E24" s="24">
        <f>'[3]01-02'!$E$65</f>
        <v>199956</v>
      </c>
      <c r="F24" s="23">
        <f t="shared" si="4"/>
        <v>268820.29449152545</v>
      </c>
      <c r="G24" s="25">
        <f t="shared" si="5"/>
        <v>1269.1109944187722</v>
      </c>
      <c r="H24" s="90">
        <v>0.59172100935639349</v>
      </c>
      <c r="I24" s="26"/>
      <c r="J24" s="28">
        <f t="shared" si="8"/>
        <v>2144.7793374772446</v>
      </c>
      <c r="K24" s="29">
        <f t="shared" si="6"/>
        <v>211.81779661016949</v>
      </c>
      <c r="L24" s="102">
        <f>'[3]01-02'!L65</f>
        <v>4339940</v>
      </c>
      <c r="M24" s="32">
        <f t="shared" si="7"/>
        <v>4.6073448020018712E-2</v>
      </c>
    </row>
    <row r="25" spans="1:13" x14ac:dyDescent="0.2">
      <c r="A25" s="30" t="s">
        <v>20</v>
      </c>
      <c r="B25" s="21">
        <f>'[3]00-01'!$B$63</f>
        <v>795</v>
      </c>
      <c r="C25" s="22"/>
      <c r="D25" s="101">
        <f>'[3]00-01'!$D$63</f>
        <v>183298415</v>
      </c>
      <c r="E25" s="24">
        <f>'[3]00-01'!$E$63</f>
        <v>176614</v>
      </c>
      <c r="F25" s="23">
        <f t="shared" si="4"/>
        <v>230564.04402515723</v>
      </c>
      <c r="G25" s="25">
        <f t="shared" si="5"/>
        <v>1037.8475941884562</v>
      </c>
      <c r="H25" s="90">
        <v>0.55826481428976471</v>
      </c>
      <c r="I25" s="26"/>
      <c r="J25" s="28">
        <f t="shared" si="8"/>
        <v>1859.059657035391</v>
      </c>
      <c r="K25" s="29">
        <f t="shared" si="6"/>
        <v>222.15597484276731</v>
      </c>
      <c r="L25" s="102">
        <f>'[3]00-01'!L63</f>
        <v>3896051</v>
      </c>
      <c r="M25" s="32">
        <f t="shared" si="7"/>
        <v>4.5331542117903488E-2</v>
      </c>
    </row>
    <row r="26" spans="1:13" x14ac:dyDescent="0.2">
      <c r="A26" s="30" t="s">
        <v>21</v>
      </c>
      <c r="B26" s="21">
        <f>'[3]99-00'!$B$63</f>
        <v>796</v>
      </c>
      <c r="C26" s="22"/>
      <c r="D26" s="101">
        <f>'[3]99-00'!$D$63</f>
        <v>178916836</v>
      </c>
      <c r="E26" s="24">
        <f>'[3]99-00'!$E$63</f>
        <v>178099</v>
      </c>
      <c r="F26" s="23">
        <f t="shared" si="4"/>
        <v>224769.8944723618</v>
      </c>
      <c r="G26" s="25">
        <f t="shared" si="5"/>
        <v>1004.5920302752963</v>
      </c>
      <c r="H26" s="90">
        <v>0.53614970229656933</v>
      </c>
      <c r="I26" s="26"/>
      <c r="J26" s="28">
        <f t="shared" si="8"/>
        <v>1873.7155424542411</v>
      </c>
      <c r="K26" s="29">
        <f t="shared" si="6"/>
        <v>223.7424623115578</v>
      </c>
      <c r="L26" s="102">
        <f>'[3]99-00'!L63</f>
        <v>3760473</v>
      </c>
      <c r="M26" s="32">
        <f t="shared" si="7"/>
        <v>4.7360797431599697E-2</v>
      </c>
    </row>
    <row r="27" spans="1:13" x14ac:dyDescent="0.2">
      <c r="A27" s="30" t="s">
        <v>22</v>
      </c>
      <c r="B27" s="21">
        <v>796</v>
      </c>
      <c r="C27" s="22"/>
      <c r="D27" s="101">
        <v>178916836</v>
      </c>
      <c r="E27" s="24">
        <v>178099</v>
      </c>
      <c r="F27" s="23">
        <f t="shared" si="4"/>
        <v>224769.8944723618</v>
      </c>
      <c r="G27" s="25">
        <f t="shared" si="5"/>
        <v>1004.5920302752963</v>
      </c>
      <c r="H27" s="90">
        <v>0.52367451091579242</v>
      </c>
      <c r="I27" s="26"/>
      <c r="J27" s="28">
        <f t="shared" si="8"/>
        <v>1918.351971186232</v>
      </c>
      <c r="K27" s="29">
        <f t="shared" si="6"/>
        <v>223.7424623115578</v>
      </c>
      <c r="L27" s="102">
        <v>3855180</v>
      </c>
      <c r="M27" s="32">
        <f t="shared" si="7"/>
        <v>4.6197324119755759E-2</v>
      </c>
    </row>
    <row r="28" spans="1:13" x14ac:dyDescent="0.2">
      <c r="A28" s="33" t="s">
        <v>23</v>
      </c>
      <c r="B28" s="34">
        <v>796</v>
      </c>
      <c r="C28" s="35"/>
      <c r="D28" s="104">
        <v>171893687</v>
      </c>
      <c r="E28" s="37">
        <v>178099</v>
      </c>
      <c r="F28" s="38">
        <f t="shared" si="4"/>
        <v>215946.84296482411</v>
      </c>
      <c r="G28" s="39">
        <f t="shared" si="5"/>
        <v>965.15806938837386</v>
      </c>
      <c r="H28" s="40">
        <v>0.50581230507513475</v>
      </c>
      <c r="I28" s="41"/>
      <c r="J28" s="42">
        <f t="shared" si="8"/>
        <v>1908.1348154331806</v>
      </c>
      <c r="K28" s="43">
        <f t="shared" si="6"/>
        <v>223.7424623115578</v>
      </c>
      <c r="L28" s="105">
        <v>3624652</v>
      </c>
      <c r="M28" s="44">
        <f>E28/L28</f>
        <v>4.9135475626349782E-2</v>
      </c>
    </row>
  </sheetData>
  <mergeCells count="2">
    <mergeCell ref="B3:C3"/>
    <mergeCell ref="H3:I3"/>
  </mergeCells>
  <pageMargins left="0.25" right="0.25" top="0.75" bottom="0.25" header="0.3" footer="0.3"/>
  <pageSetup scale="86" orientation="portrait" horizontalDpi="1200" verticalDpi="1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EC1EE-71D9-4F0F-B09A-5A07B4DB0A48}">
  <dimension ref="A1:O28"/>
  <sheetViews>
    <sheetView zoomScaleNormal="100" workbookViewId="0"/>
  </sheetViews>
  <sheetFormatPr defaultRowHeight="12.75" x14ac:dyDescent="0.2"/>
  <cols>
    <col min="1" max="2" width="9.140625" style="2"/>
    <col min="3" max="3" width="0.5703125" style="2" customWidth="1"/>
    <col min="4" max="4" width="15.7109375" style="2" customWidth="1"/>
    <col min="5" max="5" width="10.85546875" style="2" customWidth="1"/>
    <col min="6" max="6" width="13.140625" style="2" customWidth="1"/>
    <col min="7" max="7" width="11.140625" style="2" customWidth="1"/>
    <col min="8" max="8" width="7.42578125" style="2" customWidth="1"/>
    <col min="9" max="9" width="1" style="2" customWidth="1"/>
    <col min="10" max="10" width="13.140625" style="2" customWidth="1"/>
    <col min="11" max="11" width="11.5703125" style="2" customWidth="1"/>
    <col min="12" max="12" width="13.7109375" style="2" customWidth="1"/>
    <col min="13" max="13" width="13.85546875" style="2" customWidth="1"/>
    <col min="14" max="14" width="13.5703125" style="2" customWidth="1"/>
    <col min="15" max="15" width="10.7109375" style="2" customWidth="1"/>
    <col min="16" max="258" width="9.140625" style="2"/>
    <col min="259" max="259" width="0.5703125" style="2" customWidth="1"/>
    <col min="260" max="260" width="16" style="2" bestFit="1" customWidth="1"/>
    <col min="261" max="261" width="10.85546875" style="2" customWidth="1"/>
    <col min="262" max="262" width="11.42578125" style="2" bestFit="1" customWidth="1"/>
    <col min="263" max="263" width="11.140625" style="2" customWidth="1"/>
    <col min="264" max="264" width="7.42578125" style="2" customWidth="1"/>
    <col min="265" max="265" width="1" style="2" customWidth="1"/>
    <col min="266" max="266" width="13.140625" style="2" customWidth="1"/>
    <col min="267" max="267" width="11.5703125" style="2" customWidth="1"/>
    <col min="268" max="268" width="13.7109375" style="2" customWidth="1"/>
    <col min="269" max="269" width="14.5703125" style="2" customWidth="1"/>
    <col min="270" max="270" width="13.5703125" style="2" customWidth="1"/>
    <col min="271" max="271" width="10.7109375" style="2" customWidth="1"/>
    <col min="272" max="514" width="9.140625" style="2"/>
    <col min="515" max="515" width="0.5703125" style="2" customWidth="1"/>
    <col min="516" max="516" width="16" style="2" bestFit="1" customWidth="1"/>
    <col min="517" max="517" width="10.85546875" style="2" customWidth="1"/>
    <col min="518" max="518" width="11.42578125" style="2" bestFit="1" customWidth="1"/>
    <col min="519" max="519" width="11.140625" style="2" customWidth="1"/>
    <col min="520" max="520" width="7.42578125" style="2" customWidth="1"/>
    <col min="521" max="521" width="1" style="2" customWidth="1"/>
    <col min="522" max="522" width="13.140625" style="2" customWidth="1"/>
    <col min="523" max="523" width="11.5703125" style="2" customWidth="1"/>
    <col min="524" max="524" width="13.7109375" style="2" customWidth="1"/>
    <col min="525" max="525" width="14.5703125" style="2" customWidth="1"/>
    <col min="526" max="526" width="13.5703125" style="2" customWidth="1"/>
    <col min="527" max="527" width="10.7109375" style="2" customWidth="1"/>
    <col min="528" max="770" width="9.140625" style="2"/>
    <col min="771" max="771" width="0.5703125" style="2" customWidth="1"/>
    <col min="772" max="772" width="16" style="2" bestFit="1" customWidth="1"/>
    <col min="773" max="773" width="10.85546875" style="2" customWidth="1"/>
    <col min="774" max="774" width="11.42578125" style="2" bestFit="1" customWidth="1"/>
    <col min="775" max="775" width="11.140625" style="2" customWidth="1"/>
    <col min="776" max="776" width="7.42578125" style="2" customWidth="1"/>
    <col min="777" max="777" width="1" style="2" customWidth="1"/>
    <col min="778" max="778" width="13.140625" style="2" customWidth="1"/>
    <col min="779" max="779" width="11.5703125" style="2" customWidth="1"/>
    <col min="780" max="780" width="13.7109375" style="2" customWidth="1"/>
    <col min="781" max="781" width="14.5703125" style="2" customWidth="1"/>
    <col min="782" max="782" width="13.5703125" style="2" customWidth="1"/>
    <col min="783" max="783" width="10.7109375" style="2" customWidth="1"/>
    <col min="784" max="1026" width="9.140625" style="2"/>
    <col min="1027" max="1027" width="0.5703125" style="2" customWidth="1"/>
    <col min="1028" max="1028" width="16" style="2" bestFit="1" customWidth="1"/>
    <col min="1029" max="1029" width="10.85546875" style="2" customWidth="1"/>
    <col min="1030" max="1030" width="11.42578125" style="2" bestFit="1" customWidth="1"/>
    <col min="1031" max="1031" width="11.140625" style="2" customWidth="1"/>
    <col min="1032" max="1032" width="7.42578125" style="2" customWidth="1"/>
    <col min="1033" max="1033" width="1" style="2" customWidth="1"/>
    <col min="1034" max="1034" width="13.140625" style="2" customWidth="1"/>
    <col min="1035" max="1035" width="11.5703125" style="2" customWidth="1"/>
    <col min="1036" max="1036" width="13.7109375" style="2" customWidth="1"/>
    <col min="1037" max="1037" width="14.5703125" style="2" customWidth="1"/>
    <col min="1038" max="1038" width="13.5703125" style="2" customWidth="1"/>
    <col min="1039" max="1039" width="10.7109375" style="2" customWidth="1"/>
    <col min="1040" max="1282" width="9.140625" style="2"/>
    <col min="1283" max="1283" width="0.5703125" style="2" customWidth="1"/>
    <col min="1284" max="1284" width="16" style="2" bestFit="1" customWidth="1"/>
    <col min="1285" max="1285" width="10.85546875" style="2" customWidth="1"/>
    <col min="1286" max="1286" width="11.42578125" style="2" bestFit="1" customWidth="1"/>
    <col min="1287" max="1287" width="11.140625" style="2" customWidth="1"/>
    <col min="1288" max="1288" width="7.42578125" style="2" customWidth="1"/>
    <col min="1289" max="1289" width="1" style="2" customWidth="1"/>
    <col min="1290" max="1290" width="13.140625" style="2" customWidth="1"/>
    <col min="1291" max="1291" width="11.5703125" style="2" customWidth="1"/>
    <col min="1292" max="1292" width="13.7109375" style="2" customWidth="1"/>
    <col min="1293" max="1293" width="14.5703125" style="2" customWidth="1"/>
    <col min="1294" max="1294" width="13.5703125" style="2" customWidth="1"/>
    <col min="1295" max="1295" width="10.7109375" style="2" customWidth="1"/>
    <col min="1296" max="1538" width="9.140625" style="2"/>
    <col min="1539" max="1539" width="0.5703125" style="2" customWidth="1"/>
    <col min="1540" max="1540" width="16" style="2" bestFit="1" customWidth="1"/>
    <col min="1541" max="1541" width="10.85546875" style="2" customWidth="1"/>
    <col min="1542" max="1542" width="11.42578125" style="2" bestFit="1" customWidth="1"/>
    <col min="1543" max="1543" width="11.140625" style="2" customWidth="1"/>
    <col min="1544" max="1544" width="7.42578125" style="2" customWidth="1"/>
    <col min="1545" max="1545" width="1" style="2" customWidth="1"/>
    <col min="1546" max="1546" width="13.140625" style="2" customWidth="1"/>
    <col min="1547" max="1547" width="11.5703125" style="2" customWidth="1"/>
    <col min="1548" max="1548" width="13.7109375" style="2" customWidth="1"/>
    <col min="1549" max="1549" width="14.5703125" style="2" customWidth="1"/>
    <col min="1550" max="1550" width="13.5703125" style="2" customWidth="1"/>
    <col min="1551" max="1551" width="10.7109375" style="2" customWidth="1"/>
    <col min="1552" max="1794" width="9.140625" style="2"/>
    <col min="1795" max="1795" width="0.5703125" style="2" customWidth="1"/>
    <col min="1796" max="1796" width="16" style="2" bestFit="1" customWidth="1"/>
    <col min="1797" max="1797" width="10.85546875" style="2" customWidth="1"/>
    <col min="1798" max="1798" width="11.42578125" style="2" bestFit="1" customWidth="1"/>
    <col min="1799" max="1799" width="11.140625" style="2" customWidth="1"/>
    <col min="1800" max="1800" width="7.42578125" style="2" customWidth="1"/>
    <col min="1801" max="1801" width="1" style="2" customWidth="1"/>
    <col min="1802" max="1802" width="13.140625" style="2" customWidth="1"/>
    <col min="1803" max="1803" width="11.5703125" style="2" customWidth="1"/>
    <col min="1804" max="1804" width="13.7109375" style="2" customWidth="1"/>
    <col min="1805" max="1805" width="14.5703125" style="2" customWidth="1"/>
    <col min="1806" max="1806" width="13.5703125" style="2" customWidth="1"/>
    <col min="1807" max="1807" width="10.7109375" style="2" customWidth="1"/>
    <col min="1808" max="2050" width="9.140625" style="2"/>
    <col min="2051" max="2051" width="0.5703125" style="2" customWidth="1"/>
    <col min="2052" max="2052" width="16" style="2" bestFit="1" customWidth="1"/>
    <col min="2053" max="2053" width="10.85546875" style="2" customWidth="1"/>
    <col min="2054" max="2054" width="11.42578125" style="2" bestFit="1" customWidth="1"/>
    <col min="2055" max="2055" width="11.140625" style="2" customWidth="1"/>
    <col min="2056" max="2056" width="7.42578125" style="2" customWidth="1"/>
    <col min="2057" max="2057" width="1" style="2" customWidth="1"/>
    <col min="2058" max="2058" width="13.140625" style="2" customWidth="1"/>
    <col min="2059" max="2059" width="11.5703125" style="2" customWidth="1"/>
    <col min="2060" max="2060" width="13.7109375" style="2" customWidth="1"/>
    <col min="2061" max="2061" width="14.5703125" style="2" customWidth="1"/>
    <col min="2062" max="2062" width="13.5703125" style="2" customWidth="1"/>
    <col min="2063" max="2063" width="10.7109375" style="2" customWidth="1"/>
    <col min="2064" max="2306" width="9.140625" style="2"/>
    <col min="2307" max="2307" width="0.5703125" style="2" customWidth="1"/>
    <col min="2308" max="2308" width="16" style="2" bestFit="1" customWidth="1"/>
    <col min="2309" max="2309" width="10.85546875" style="2" customWidth="1"/>
    <col min="2310" max="2310" width="11.42578125" style="2" bestFit="1" customWidth="1"/>
    <col min="2311" max="2311" width="11.140625" style="2" customWidth="1"/>
    <col min="2312" max="2312" width="7.42578125" style="2" customWidth="1"/>
    <col min="2313" max="2313" width="1" style="2" customWidth="1"/>
    <col min="2314" max="2314" width="13.140625" style="2" customWidth="1"/>
    <col min="2315" max="2315" width="11.5703125" style="2" customWidth="1"/>
    <col min="2316" max="2316" width="13.7109375" style="2" customWidth="1"/>
    <col min="2317" max="2317" width="14.5703125" style="2" customWidth="1"/>
    <col min="2318" max="2318" width="13.5703125" style="2" customWidth="1"/>
    <col min="2319" max="2319" width="10.7109375" style="2" customWidth="1"/>
    <col min="2320" max="2562" width="9.140625" style="2"/>
    <col min="2563" max="2563" width="0.5703125" style="2" customWidth="1"/>
    <col min="2564" max="2564" width="16" style="2" bestFit="1" customWidth="1"/>
    <col min="2565" max="2565" width="10.85546875" style="2" customWidth="1"/>
    <col min="2566" max="2566" width="11.42578125" style="2" bestFit="1" customWidth="1"/>
    <col min="2567" max="2567" width="11.140625" style="2" customWidth="1"/>
    <col min="2568" max="2568" width="7.42578125" style="2" customWidth="1"/>
    <col min="2569" max="2569" width="1" style="2" customWidth="1"/>
    <col min="2570" max="2570" width="13.140625" style="2" customWidth="1"/>
    <col min="2571" max="2571" width="11.5703125" style="2" customWidth="1"/>
    <col min="2572" max="2572" width="13.7109375" style="2" customWidth="1"/>
    <col min="2573" max="2573" width="14.5703125" style="2" customWidth="1"/>
    <col min="2574" max="2574" width="13.5703125" style="2" customWidth="1"/>
    <col min="2575" max="2575" width="10.7109375" style="2" customWidth="1"/>
    <col min="2576" max="2818" width="9.140625" style="2"/>
    <col min="2819" max="2819" width="0.5703125" style="2" customWidth="1"/>
    <col min="2820" max="2820" width="16" style="2" bestFit="1" customWidth="1"/>
    <col min="2821" max="2821" width="10.85546875" style="2" customWidth="1"/>
    <col min="2822" max="2822" width="11.42578125" style="2" bestFit="1" customWidth="1"/>
    <col min="2823" max="2823" width="11.140625" style="2" customWidth="1"/>
    <col min="2824" max="2824" width="7.42578125" style="2" customWidth="1"/>
    <col min="2825" max="2825" width="1" style="2" customWidth="1"/>
    <col min="2826" max="2826" width="13.140625" style="2" customWidth="1"/>
    <col min="2827" max="2827" width="11.5703125" style="2" customWidth="1"/>
    <col min="2828" max="2828" width="13.7109375" style="2" customWidth="1"/>
    <col min="2829" max="2829" width="14.5703125" style="2" customWidth="1"/>
    <col min="2830" max="2830" width="13.5703125" style="2" customWidth="1"/>
    <col min="2831" max="2831" width="10.7109375" style="2" customWidth="1"/>
    <col min="2832" max="3074" width="9.140625" style="2"/>
    <col min="3075" max="3075" width="0.5703125" style="2" customWidth="1"/>
    <col min="3076" max="3076" width="16" style="2" bestFit="1" customWidth="1"/>
    <col min="3077" max="3077" width="10.85546875" style="2" customWidth="1"/>
    <col min="3078" max="3078" width="11.42578125" style="2" bestFit="1" customWidth="1"/>
    <col min="3079" max="3079" width="11.140625" style="2" customWidth="1"/>
    <col min="3080" max="3080" width="7.42578125" style="2" customWidth="1"/>
    <col min="3081" max="3081" width="1" style="2" customWidth="1"/>
    <col min="3082" max="3082" width="13.140625" style="2" customWidth="1"/>
    <col min="3083" max="3083" width="11.5703125" style="2" customWidth="1"/>
    <col min="3084" max="3084" width="13.7109375" style="2" customWidth="1"/>
    <col min="3085" max="3085" width="14.5703125" style="2" customWidth="1"/>
    <col min="3086" max="3086" width="13.5703125" style="2" customWidth="1"/>
    <col min="3087" max="3087" width="10.7109375" style="2" customWidth="1"/>
    <col min="3088" max="3330" width="9.140625" style="2"/>
    <col min="3331" max="3331" width="0.5703125" style="2" customWidth="1"/>
    <col min="3332" max="3332" width="16" style="2" bestFit="1" customWidth="1"/>
    <col min="3333" max="3333" width="10.85546875" style="2" customWidth="1"/>
    <col min="3334" max="3334" width="11.42578125" style="2" bestFit="1" customWidth="1"/>
    <col min="3335" max="3335" width="11.140625" style="2" customWidth="1"/>
    <col min="3336" max="3336" width="7.42578125" style="2" customWidth="1"/>
    <col min="3337" max="3337" width="1" style="2" customWidth="1"/>
    <col min="3338" max="3338" width="13.140625" style="2" customWidth="1"/>
    <col min="3339" max="3339" width="11.5703125" style="2" customWidth="1"/>
    <col min="3340" max="3340" width="13.7109375" style="2" customWidth="1"/>
    <col min="3341" max="3341" width="14.5703125" style="2" customWidth="1"/>
    <col min="3342" max="3342" width="13.5703125" style="2" customWidth="1"/>
    <col min="3343" max="3343" width="10.7109375" style="2" customWidth="1"/>
    <col min="3344" max="3586" width="9.140625" style="2"/>
    <col min="3587" max="3587" width="0.5703125" style="2" customWidth="1"/>
    <col min="3588" max="3588" width="16" style="2" bestFit="1" customWidth="1"/>
    <col min="3589" max="3589" width="10.85546875" style="2" customWidth="1"/>
    <col min="3590" max="3590" width="11.42578125" style="2" bestFit="1" customWidth="1"/>
    <col min="3591" max="3591" width="11.140625" style="2" customWidth="1"/>
    <col min="3592" max="3592" width="7.42578125" style="2" customWidth="1"/>
    <col min="3593" max="3593" width="1" style="2" customWidth="1"/>
    <col min="3594" max="3594" width="13.140625" style="2" customWidth="1"/>
    <col min="3595" max="3595" width="11.5703125" style="2" customWidth="1"/>
    <col min="3596" max="3596" width="13.7109375" style="2" customWidth="1"/>
    <col min="3597" max="3597" width="14.5703125" style="2" customWidth="1"/>
    <col min="3598" max="3598" width="13.5703125" style="2" customWidth="1"/>
    <col min="3599" max="3599" width="10.7109375" style="2" customWidth="1"/>
    <col min="3600" max="3842" width="9.140625" style="2"/>
    <col min="3843" max="3843" width="0.5703125" style="2" customWidth="1"/>
    <col min="3844" max="3844" width="16" style="2" bestFit="1" customWidth="1"/>
    <col min="3845" max="3845" width="10.85546875" style="2" customWidth="1"/>
    <col min="3846" max="3846" width="11.42578125" style="2" bestFit="1" customWidth="1"/>
    <col min="3847" max="3847" width="11.140625" style="2" customWidth="1"/>
    <col min="3848" max="3848" width="7.42578125" style="2" customWidth="1"/>
    <col min="3849" max="3849" width="1" style="2" customWidth="1"/>
    <col min="3850" max="3850" width="13.140625" style="2" customWidth="1"/>
    <col min="3851" max="3851" width="11.5703125" style="2" customWidth="1"/>
    <col min="3852" max="3852" width="13.7109375" style="2" customWidth="1"/>
    <col min="3853" max="3853" width="14.5703125" style="2" customWidth="1"/>
    <col min="3854" max="3854" width="13.5703125" style="2" customWidth="1"/>
    <col min="3855" max="3855" width="10.7109375" style="2" customWidth="1"/>
    <col min="3856" max="4098" width="9.140625" style="2"/>
    <col min="4099" max="4099" width="0.5703125" style="2" customWidth="1"/>
    <col min="4100" max="4100" width="16" style="2" bestFit="1" customWidth="1"/>
    <col min="4101" max="4101" width="10.85546875" style="2" customWidth="1"/>
    <col min="4102" max="4102" width="11.42578125" style="2" bestFit="1" customWidth="1"/>
    <col min="4103" max="4103" width="11.140625" style="2" customWidth="1"/>
    <col min="4104" max="4104" width="7.42578125" style="2" customWidth="1"/>
    <col min="4105" max="4105" width="1" style="2" customWidth="1"/>
    <col min="4106" max="4106" width="13.140625" style="2" customWidth="1"/>
    <col min="4107" max="4107" width="11.5703125" style="2" customWidth="1"/>
    <col min="4108" max="4108" width="13.7109375" style="2" customWidth="1"/>
    <col min="4109" max="4109" width="14.5703125" style="2" customWidth="1"/>
    <col min="4110" max="4110" width="13.5703125" style="2" customWidth="1"/>
    <col min="4111" max="4111" width="10.7109375" style="2" customWidth="1"/>
    <col min="4112" max="4354" width="9.140625" style="2"/>
    <col min="4355" max="4355" width="0.5703125" style="2" customWidth="1"/>
    <col min="4356" max="4356" width="16" style="2" bestFit="1" customWidth="1"/>
    <col min="4357" max="4357" width="10.85546875" style="2" customWidth="1"/>
    <col min="4358" max="4358" width="11.42578125" style="2" bestFit="1" customWidth="1"/>
    <col min="4359" max="4359" width="11.140625" style="2" customWidth="1"/>
    <col min="4360" max="4360" width="7.42578125" style="2" customWidth="1"/>
    <col min="4361" max="4361" width="1" style="2" customWidth="1"/>
    <col min="4362" max="4362" width="13.140625" style="2" customWidth="1"/>
    <col min="4363" max="4363" width="11.5703125" style="2" customWidth="1"/>
    <col min="4364" max="4364" width="13.7109375" style="2" customWidth="1"/>
    <col min="4365" max="4365" width="14.5703125" style="2" customWidth="1"/>
    <col min="4366" max="4366" width="13.5703125" style="2" customWidth="1"/>
    <col min="4367" max="4367" width="10.7109375" style="2" customWidth="1"/>
    <col min="4368" max="4610" width="9.140625" style="2"/>
    <col min="4611" max="4611" width="0.5703125" style="2" customWidth="1"/>
    <col min="4612" max="4612" width="16" style="2" bestFit="1" customWidth="1"/>
    <col min="4613" max="4613" width="10.85546875" style="2" customWidth="1"/>
    <col min="4614" max="4614" width="11.42578125" style="2" bestFit="1" customWidth="1"/>
    <col min="4615" max="4615" width="11.140625" style="2" customWidth="1"/>
    <col min="4616" max="4616" width="7.42578125" style="2" customWidth="1"/>
    <col min="4617" max="4617" width="1" style="2" customWidth="1"/>
    <col min="4618" max="4618" width="13.140625" style="2" customWidth="1"/>
    <col min="4619" max="4619" width="11.5703125" style="2" customWidth="1"/>
    <col min="4620" max="4620" width="13.7109375" style="2" customWidth="1"/>
    <col min="4621" max="4621" width="14.5703125" style="2" customWidth="1"/>
    <col min="4622" max="4622" width="13.5703125" style="2" customWidth="1"/>
    <col min="4623" max="4623" width="10.7109375" style="2" customWidth="1"/>
    <col min="4624" max="4866" width="9.140625" style="2"/>
    <col min="4867" max="4867" width="0.5703125" style="2" customWidth="1"/>
    <col min="4868" max="4868" width="16" style="2" bestFit="1" customWidth="1"/>
    <col min="4869" max="4869" width="10.85546875" style="2" customWidth="1"/>
    <col min="4870" max="4870" width="11.42578125" style="2" bestFit="1" customWidth="1"/>
    <col min="4871" max="4871" width="11.140625" style="2" customWidth="1"/>
    <col min="4872" max="4872" width="7.42578125" style="2" customWidth="1"/>
    <col min="4873" max="4873" width="1" style="2" customWidth="1"/>
    <col min="4874" max="4874" width="13.140625" style="2" customWidth="1"/>
    <col min="4875" max="4875" width="11.5703125" style="2" customWidth="1"/>
    <col min="4876" max="4876" width="13.7109375" style="2" customWidth="1"/>
    <col min="4877" max="4877" width="14.5703125" style="2" customWidth="1"/>
    <col min="4878" max="4878" width="13.5703125" style="2" customWidth="1"/>
    <col min="4879" max="4879" width="10.7109375" style="2" customWidth="1"/>
    <col min="4880" max="5122" width="9.140625" style="2"/>
    <col min="5123" max="5123" width="0.5703125" style="2" customWidth="1"/>
    <col min="5124" max="5124" width="16" style="2" bestFit="1" customWidth="1"/>
    <col min="5125" max="5125" width="10.85546875" style="2" customWidth="1"/>
    <col min="5126" max="5126" width="11.42578125" style="2" bestFit="1" customWidth="1"/>
    <col min="5127" max="5127" width="11.140625" style="2" customWidth="1"/>
    <col min="5128" max="5128" width="7.42578125" style="2" customWidth="1"/>
    <col min="5129" max="5129" width="1" style="2" customWidth="1"/>
    <col min="5130" max="5130" width="13.140625" style="2" customWidth="1"/>
    <col min="5131" max="5131" width="11.5703125" style="2" customWidth="1"/>
    <col min="5132" max="5132" width="13.7109375" style="2" customWidth="1"/>
    <col min="5133" max="5133" width="14.5703125" style="2" customWidth="1"/>
    <col min="5134" max="5134" width="13.5703125" style="2" customWidth="1"/>
    <col min="5135" max="5135" width="10.7109375" style="2" customWidth="1"/>
    <col min="5136" max="5378" width="9.140625" style="2"/>
    <col min="5379" max="5379" width="0.5703125" style="2" customWidth="1"/>
    <col min="5380" max="5380" width="16" style="2" bestFit="1" customWidth="1"/>
    <col min="5381" max="5381" width="10.85546875" style="2" customWidth="1"/>
    <col min="5382" max="5382" width="11.42578125" style="2" bestFit="1" customWidth="1"/>
    <col min="5383" max="5383" width="11.140625" style="2" customWidth="1"/>
    <col min="5384" max="5384" width="7.42578125" style="2" customWidth="1"/>
    <col min="5385" max="5385" width="1" style="2" customWidth="1"/>
    <col min="5386" max="5386" width="13.140625" style="2" customWidth="1"/>
    <col min="5387" max="5387" width="11.5703125" style="2" customWidth="1"/>
    <col min="5388" max="5388" width="13.7109375" style="2" customWidth="1"/>
    <col min="5389" max="5389" width="14.5703125" style="2" customWidth="1"/>
    <col min="5390" max="5390" width="13.5703125" style="2" customWidth="1"/>
    <col min="5391" max="5391" width="10.7109375" style="2" customWidth="1"/>
    <col min="5392" max="5634" width="9.140625" style="2"/>
    <col min="5635" max="5635" width="0.5703125" style="2" customWidth="1"/>
    <col min="5636" max="5636" width="16" style="2" bestFit="1" customWidth="1"/>
    <col min="5637" max="5637" width="10.85546875" style="2" customWidth="1"/>
    <col min="5638" max="5638" width="11.42578125" style="2" bestFit="1" customWidth="1"/>
    <col min="5639" max="5639" width="11.140625" style="2" customWidth="1"/>
    <col min="5640" max="5640" width="7.42578125" style="2" customWidth="1"/>
    <col min="5641" max="5641" width="1" style="2" customWidth="1"/>
    <col min="5642" max="5642" width="13.140625" style="2" customWidth="1"/>
    <col min="5643" max="5643" width="11.5703125" style="2" customWidth="1"/>
    <col min="5644" max="5644" width="13.7109375" style="2" customWidth="1"/>
    <col min="5645" max="5645" width="14.5703125" style="2" customWidth="1"/>
    <col min="5646" max="5646" width="13.5703125" style="2" customWidth="1"/>
    <col min="5647" max="5647" width="10.7109375" style="2" customWidth="1"/>
    <col min="5648" max="5890" width="9.140625" style="2"/>
    <col min="5891" max="5891" width="0.5703125" style="2" customWidth="1"/>
    <col min="5892" max="5892" width="16" style="2" bestFit="1" customWidth="1"/>
    <col min="5893" max="5893" width="10.85546875" style="2" customWidth="1"/>
    <col min="5894" max="5894" width="11.42578125" style="2" bestFit="1" customWidth="1"/>
    <col min="5895" max="5895" width="11.140625" style="2" customWidth="1"/>
    <col min="5896" max="5896" width="7.42578125" style="2" customWidth="1"/>
    <col min="5897" max="5897" width="1" style="2" customWidth="1"/>
    <col min="5898" max="5898" width="13.140625" style="2" customWidth="1"/>
    <col min="5899" max="5899" width="11.5703125" style="2" customWidth="1"/>
    <col min="5900" max="5900" width="13.7109375" style="2" customWidth="1"/>
    <col min="5901" max="5901" width="14.5703125" style="2" customWidth="1"/>
    <col min="5902" max="5902" width="13.5703125" style="2" customWidth="1"/>
    <col min="5903" max="5903" width="10.7109375" style="2" customWidth="1"/>
    <col min="5904" max="6146" width="9.140625" style="2"/>
    <col min="6147" max="6147" width="0.5703125" style="2" customWidth="1"/>
    <col min="6148" max="6148" width="16" style="2" bestFit="1" customWidth="1"/>
    <col min="6149" max="6149" width="10.85546875" style="2" customWidth="1"/>
    <col min="6150" max="6150" width="11.42578125" style="2" bestFit="1" customWidth="1"/>
    <col min="6151" max="6151" width="11.140625" style="2" customWidth="1"/>
    <col min="6152" max="6152" width="7.42578125" style="2" customWidth="1"/>
    <col min="6153" max="6153" width="1" style="2" customWidth="1"/>
    <col min="6154" max="6154" width="13.140625" style="2" customWidth="1"/>
    <col min="6155" max="6155" width="11.5703125" style="2" customWidth="1"/>
    <col min="6156" max="6156" width="13.7109375" style="2" customWidth="1"/>
    <col min="6157" max="6157" width="14.5703125" style="2" customWidth="1"/>
    <col min="6158" max="6158" width="13.5703125" style="2" customWidth="1"/>
    <col min="6159" max="6159" width="10.7109375" style="2" customWidth="1"/>
    <col min="6160" max="6402" width="9.140625" style="2"/>
    <col min="6403" max="6403" width="0.5703125" style="2" customWidth="1"/>
    <col min="6404" max="6404" width="16" style="2" bestFit="1" customWidth="1"/>
    <col min="6405" max="6405" width="10.85546875" style="2" customWidth="1"/>
    <col min="6406" max="6406" width="11.42578125" style="2" bestFit="1" customWidth="1"/>
    <col min="6407" max="6407" width="11.140625" style="2" customWidth="1"/>
    <col min="6408" max="6408" width="7.42578125" style="2" customWidth="1"/>
    <col min="6409" max="6409" width="1" style="2" customWidth="1"/>
    <col min="6410" max="6410" width="13.140625" style="2" customWidth="1"/>
    <col min="6411" max="6411" width="11.5703125" style="2" customWidth="1"/>
    <col min="6412" max="6412" width="13.7109375" style="2" customWidth="1"/>
    <col min="6413" max="6413" width="14.5703125" style="2" customWidth="1"/>
    <col min="6414" max="6414" width="13.5703125" style="2" customWidth="1"/>
    <col min="6415" max="6415" width="10.7109375" style="2" customWidth="1"/>
    <col min="6416" max="6658" width="9.140625" style="2"/>
    <col min="6659" max="6659" width="0.5703125" style="2" customWidth="1"/>
    <col min="6660" max="6660" width="16" style="2" bestFit="1" customWidth="1"/>
    <col min="6661" max="6661" width="10.85546875" style="2" customWidth="1"/>
    <col min="6662" max="6662" width="11.42578125" style="2" bestFit="1" customWidth="1"/>
    <col min="6663" max="6663" width="11.140625" style="2" customWidth="1"/>
    <col min="6664" max="6664" width="7.42578125" style="2" customWidth="1"/>
    <col min="6665" max="6665" width="1" style="2" customWidth="1"/>
    <col min="6666" max="6666" width="13.140625" style="2" customWidth="1"/>
    <col min="6667" max="6667" width="11.5703125" style="2" customWidth="1"/>
    <col min="6668" max="6668" width="13.7109375" style="2" customWidth="1"/>
    <col min="6669" max="6669" width="14.5703125" style="2" customWidth="1"/>
    <col min="6670" max="6670" width="13.5703125" style="2" customWidth="1"/>
    <col min="6671" max="6671" width="10.7109375" style="2" customWidth="1"/>
    <col min="6672" max="6914" width="9.140625" style="2"/>
    <col min="6915" max="6915" width="0.5703125" style="2" customWidth="1"/>
    <col min="6916" max="6916" width="16" style="2" bestFit="1" customWidth="1"/>
    <col min="6917" max="6917" width="10.85546875" style="2" customWidth="1"/>
    <col min="6918" max="6918" width="11.42578125" style="2" bestFit="1" customWidth="1"/>
    <col min="6919" max="6919" width="11.140625" style="2" customWidth="1"/>
    <col min="6920" max="6920" width="7.42578125" style="2" customWidth="1"/>
    <col min="6921" max="6921" width="1" style="2" customWidth="1"/>
    <col min="6922" max="6922" width="13.140625" style="2" customWidth="1"/>
    <col min="6923" max="6923" width="11.5703125" style="2" customWidth="1"/>
    <col min="6924" max="6924" width="13.7109375" style="2" customWidth="1"/>
    <col min="6925" max="6925" width="14.5703125" style="2" customWidth="1"/>
    <col min="6926" max="6926" width="13.5703125" style="2" customWidth="1"/>
    <col min="6927" max="6927" width="10.7109375" style="2" customWidth="1"/>
    <col min="6928" max="7170" width="9.140625" style="2"/>
    <col min="7171" max="7171" width="0.5703125" style="2" customWidth="1"/>
    <col min="7172" max="7172" width="16" style="2" bestFit="1" customWidth="1"/>
    <col min="7173" max="7173" width="10.85546875" style="2" customWidth="1"/>
    <col min="7174" max="7174" width="11.42578125" style="2" bestFit="1" customWidth="1"/>
    <col min="7175" max="7175" width="11.140625" style="2" customWidth="1"/>
    <col min="7176" max="7176" width="7.42578125" style="2" customWidth="1"/>
    <col min="7177" max="7177" width="1" style="2" customWidth="1"/>
    <col min="7178" max="7178" width="13.140625" style="2" customWidth="1"/>
    <col min="7179" max="7179" width="11.5703125" style="2" customWidth="1"/>
    <col min="7180" max="7180" width="13.7109375" style="2" customWidth="1"/>
    <col min="7181" max="7181" width="14.5703125" style="2" customWidth="1"/>
    <col min="7182" max="7182" width="13.5703125" style="2" customWidth="1"/>
    <col min="7183" max="7183" width="10.7109375" style="2" customWidth="1"/>
    <col min="7184" max="7426" width="9.140625" style="2"/>
    <col min="7427" max="7427" width="0.5703125" style="2" customWidth="1"/>
    <col min="7428" max="7428" width="16" style="2" bestFit="1" customWidth="1"/>
    <col min="7429" max="7429" width="10.85546875" style="2" customWidth="1"/>
    <col min="7430" max="7430" width="11.42578125" style="2" bestFit="1" customWidth="1"/>
    <col min="7431" max="7431" width="11.140625" style="2" customWidth="1"/>
    <col min="7432" max="7432" width="7.42578125" style="2" customWidth="1"/>
    <col min="7433" max="7433" width="1" style="2" customWidth="1"/>
    <col min="7434" max="7434" width="13.140625" style="2" customWidth="1"/>
    <col min="7435" max="7435" width="11.5703125" style="2" customWidth="1"/>
    <col min="7436" max="7436" width="13.7109375" style="2" customWidth="1"/>
    <col min="7437" max="7437" width="14.5703125" style="2" customWidth="1"/>
    <col min="7438" max="7438" width="13.5703125" style="2" customWidth="1"/>
    <col min="7439" max="7439" width="10.7109375" style="2" customWidth="1"/>
    <col min="7440" max="7682" width="9.140625" style="2"/>
    <col min="7683" max="7683" width="0.5703125" style="2" customWidth="1"/>
    <col min="7684" max="7684" width="16" style="2" bestFit="1" customWidth="1"/>
    <col min="7685" max="7685" width="10.85546875" style="2" customWidth="1"/>
    <col min="7686" max="7686" width="11.42578125" style="2" bestFit="1" customWidth="1"/>
    <col min="7687" max="7687" width="11.140625" style="2" customWidth="1"/>
    <col min="7688" max="7688" width="7.42578125" style="2" customWidth="1"/>
    <col min="7689" max="7689" width="1" style="2" customWidth="1"/>
    <col min="7690" max="7690" width="13.140625" style="2" customWidth="1"/>
    <col min="7691" max="7691" width="11.5703125" style="2" customWidth="1"/>
    <col min="7692" max="7692" width="13.7109375" style="2" customWidth="1"/>
    <col min="7693" max="7693" width="14.5703125" style="2" customWidth="1"/>
    <col min="7694" max="7694" width="13.5703125" style="2" customWidth="1"/>
    <col min="7695" max="7695" width="10.7109375" style="2" customWidth="1"/>
    <col min="7696" max="7938" width="9.140625" style="2"/>
    <col min="7939" max="7939" width="0.5703125" style="2" customWidth="1"/>
    <col min="7940" max="7940" width="16" style="2" bestFit="1" customWidth="1"/>
    <col min="7941" max="7941" width="10.85546875" style="2" customWidth="1"/>
    <col min="7942" max="7942" width="11.42578125" style="2" bestFit="1" customWidth="1"/>
    <col min="7943" max="7943" width="11.140625" style="2" customWidth="1"/>
    <col min="7944" max="7944" width="7.42578125" style="2" customWidth="1"/>
    <col min="7945" max="7945" width="1" style="2" customWidth="1"/>
    <col min="7946" max="7946" width="13.140625" style="2" customWidth="1"/>
    <col min="7947" max="7947" width="11.5703125" style="2" customWidth="1"/>
    <col min="7948" max="7948" width="13.7109375" style="2" customWidth="1"/>
    <col min="7949" max="7949" width="14.5703125" style="2" customWidth="1"/>
    <col min="7950" max="7950" width="13.5703125" style="2" customWidth="1"/>
    <col min="7951" max="7951" width="10.7109375" style="2" customWidth="1"/>
    <col min="7952" max="8194" width="9.140625" style="2"/>
    <col min="8195" max="8195" width="0.5703125" style="2" customWidth="1"/>
    <col min="8196" max="8196" width="16" style="2" bestFit="1" customWidth="1"/>
    <col min="8197" max="8197" width="10.85546875" style="2" customWidth="1"/>
    <col min="8198" max="8198" width="11.42578125" style="2" bestFit="1" customWidth="1"/>
    <col min="8199" max="8199" width="11.140625" style="2" customWidth="1"/>
    <col min="8200" max="8200" width="7.42578125" style="2" customWidth="1"/>
    <col min="8201" max="8201" width="1" style="2" customWidth="1"/>
    <col min="8202" max="8202" width="13.140625" style="2" customWidth="1"/>
    <col min="8203" max="8203" width="11.5703125" style="2" customWidth="1"/>
    <col min="8204" max="8204" width="13.7109375" style="2" customWidth="1"/>
    <col min="8205" max="8205" width="14.5703125" style="2" customWidth="1"/>
    <col min="8206" max="8206" width="13.5703125" style="2" customWidth="1"/>
    <col min="8207" max="8207" width="10.7109375" style="2" customWidth="1"/>
    <col min="8208" max="8450" width="9.140625" style="2"/>
    <col min="8451" max="8451" width="0.5703125" style="2" customWidth="1"/>
    <col min="8452" max="8452" width="16" style="2" bestFit="1" customWidth="1"/>
    <col min="8453" max="8453" width="10.85546875" style="2" customWidth="1"/>
    <col min="8454" max="8454" width="11.42578125" style="2" bestFit="1" customWidth="1"/>
    <col min="8455" max="8455" width="11.140625" style="2" customWidth="1"/>
    <col min="8456" max="8456" width="7.42578125" style="2" customWidth="1"/>
    <col min="8457" max="8457" width="1" style="2" customWidth="1"/>
    <col min="8458" max="8458" width="13.140625" style="2" customWidth="1"/>
    <col min="8459" max="8459" width="11.5703125" style="2" customWidth="1"/>
    <col min="8460" max="8460" width="13.7109375" style="2" customWidth="1"/>
    <col min="8461" max="8461" width="14.5703125" style="2" customWidth="1"/>
    <col min="8462" max="8462" width="13.5703125" style="2" customWidth="1"/>
    <col min="8463" max="8463" width="10.7109375" style="2" customWidth="1"/>
    <col min="8464" max="8706" width="9.140625" style="2"/>
    <col min="8707" max="8707" width="0.5703125" style="2" customWidth="1"/>
    <col min="8708" max="8708" width="16" style="2" bestFit="1" customWidth="1"/>
    <col min="8709" max="8709" width="10.85546875" style="2" customWidth="1"/>
    <col min="8710" max="8710" width="11.42578125" style="2" bestFit="1" customWidth="1"/>
    <col min="8711" max="8711" width="11.140625" style="2" customWidth="1"/>
    <col min="8712" max="8712" width="7.42578125" style="2" customWidth="1"/>
    <col min="8713" max="8713" width="1" style="2" customWidth="1"/>
    <col min="8714" max="8714" width="13.140625" style="2" customWidth="1"/>
    <col min="8715" max="8715" width="11.5703125" style="2" customWidth="1"/>
    <col min="8716" max="8716" width="13.7109375" style="2" customWidth="1"/>
    <col min="8717" max="8717" width="14.5703125" style="2" customWidth="1"/>
    <col min="8718" max="8718" width="13.5703125" style="2" customWidth="1"/>
    <col min="8719" max="8719" width="10.7109375" style="2" customWidth="1"/>
    <col min="8720" max="8962" width="9.140625" style="2"/>
    <col min="8963" max="8963" width="0.5703125" style="2" customWidth="1"/>
    <col min="8964" max="8964" width="16" style="2" bestFit="1" customWidth="1"/>
    <col min="8965" max="8965" width="10.85546875" style="2" customWidth="1"/>
    <col min="8966" max="8966" width="11.42578125" style="2" bestFit="1" customWidth="1"/>
    <col min="8967" max="8967" width="11.140625" style="2" customWidth="1"/>
    <col min="8968" max="8968" width="7.42578125" style="2" customWidth="1"/>
    <col min="8969" max="8969" width="1" style="2" customWidth="1"/>
    <col min="8970" max="8970" width="13.140625" style="2" customWidth="1"/>
    <col min="8971" max="8971" width="11.5703125" style="2" customWidth="1"/>
    <col min="8972" max="8972" width="13.7109375" style="2" customWidth="1"/>
    <col min="8973" max="8973" width="14.5703125" style="2" customWidth="1"/>
    <col min="8974" max="8974" width="13.5703125" style="2" customWidth="1"/>
    <col min="8975" max="8975" width="10.7109375" style="2" customWidth="1"/>
    <col min="8976" max="9218" width="9.140625" style="2"/>
    <col min="9219" max="9219" width="0.5703125" style="2" customWidth="1"/>
    <col min="9220" max="9220" width="16" style="2" bestFit="1" customWidth="1"/>
    <col min="9221" max="9221" width="10.85546875" style="2" customWidth="1"/>
    <col min="9222" max="9222" width="11.42578125" style="2" bestFit="1" customWidth="1"/>
    <col min="9223" max="9223" width="11.140625" style="2" customWidth="1"/>
    <col min="9224" max="9224" width="7.42578125" style="2" customWidth="1"/>
    <col min="9225" max="9225" width="1" style="2" customWidth="1"/>
    <col min="9226" max="9226" width="13.140625" style="2" customWidth="1"/>
    <col min="9227" max="9227" width="11.5703125" style="2" customWidth="1"/>
    <col min="9228" max="9228" width="13.7109375" style="2" customWidth="1"/>
    <col min="9229" max="9229" width="14.5703125" style="2" customWidth="1"/>
    <col min="9230" max="9230" width="13.5703125" style="2" customWidth="1"/>
    <col min="9231" max="9231" width="10.7109375" style="2" customWidth="1"/>
    <col min="9232" max="9474" width="9.140625" style="2"/>
    <col min="9475" max="9475" width="0.5703125" style="2" customWidth="1"/>
    <col min="9476" max="9476" width="16" style="2" bestFit="1" customWidth="1"/>
    <col min="9477" max="9477" width="10.85546875" style="2" customWidth="1"/>
    <col min="9478" max="9478" width="11.42578125" style="2" bestFit="1" customWidth="1"/>
    <col min="9479" max="9479" width="11.140625" style="2" customWidth="1"/>
    <col min="9480" max="9480" width="7.42578125" style="2" customWidth="1"/>
    <col min="9481" max="9481" width="1" style="2" customWidth="1"/>
    <col min="9482" max="9482" width="13.140625" style="2" customWidth="1"/>
    <col min="9483" max="9483" width="11.5703125" style="2" customWidth="1"/>
    <col min="9484" max="9484" width="13.7109375" style="2" customWidth="1"/>
    <col min="9485" max="9485" width="14.5703125" style="2" customWidth="1"/>
    <col min="9486" max="9486" width="13.5703125" style="2" customWidth="1"/>
    <col min="9487" max="9487" width="10.7109375" style="2" customWidth="1"/>
    <col min="9488" max="9730" width="9.140625" style="2"/>
    <col min="9731" max="9731" width="0.5703125" style="2" customWidth="1"/>
    <col min="9732" max="9732" width="16" style="2" bestFit="1" customWidth="1"/>
    <col min="9733" max="9733" width="10.85546875" style="2" customWidth="1"/>
    <col min="9734" max="9734" width="11.42578125" style="2" bestFit="1" customWidth="1"/>
    <col min="9735" max="9735" width="11.140625" style="2" customWidth="1"/>
    <col min="9736" max="9736" width="7.42578125" style="2" customWidth="1"/>
    <col min="9737" max="9737" width="1" style="2" customWidth="1"/>
    <col min="9738" max="9738" width="13.140625" style="2" customWidth="1"/>
    <col min="9739" max="9739" width="11.5703125" style="2" customWidth="1"/>
    <col min="9740" max="9740" width="13.7109375" style="2" customWidth="1"/>
    <col min="9741" max="9741" width="14.5703125" style="2" customWidth="1"/>
    <col min="9742" max="9742" width="13.5703125" style="2" customWidth="1"/>
    <col min="9743" max="9743" width="10.7109375" style="2" customWidth="1"/>
    <col min="9744" max="9986" width="9.140625" style="2"/>
    <col min="9987" max="9987" width="0.5703125" style="2" customWidth="1"/>
    <col min="9988" max="9988" width="16" style="2" bestFit="1" customWidth="1"/>
    <col min="9989" max="9989" width="10.85546875" style="2" customWidth="1"/>
    <col min="9990" max="9990" width="11.42578125" style="2" bestFit="1" customWidth="1"/>
    <col min="9991" max="9991" width="11.140625" style="2" customWidth="1"/>
    <col min="9992" max="9992" width="7.42578125" style="2" customWidth="1"/>
    <col min="9993" max="9993" width="1" style="2" customWidth="1"/>
    <col min="9994" max="9994" width="13.140625" style="2" customWidth="1"/>
    <col min="9995" max="9995" width="11.5703125" style="2" customWidth="1"/>
    <col min="9996" max="9996" width="13.7109375" style="2" customWidth="1"/>
    <col min="9997" max="9997" width="14.5703125" style="2" customWidth="1"/>
    <col min="9998" max="9998" width="13.5703125" style="2" customWidth="1"/>
    <col min="9999" max="9999" width="10.7109375" style="2" customWidth="1"/>
    <col min="10000" max="10242" width="9.140625" style="2"/>
    <col min="10243" max="10243" width="0.5703125" style="2" customWidth="1"/>
    <col min="10244" max="10244" width="16" style="2" bestFit="1" customWidth="1"/>
    <col min="10245" max="10245" width="10.85546875" style="2" customWidth="1"/>
    <col min="10246" max="10246" width="11.42578125" style="2" bestFit="1" customWidth="1"/>
    <col min="10247" max="10247" width="11.140625" style="2" customWidth="1"/>
    <col min="10248" max="10248" width="7.42578125" style="2" customWidth="1"/>
    <col min="10249" max="10249" width="1" style="2" customWidth="1"/>
    <col min="10250" max="10250" width="13.140625" style="2" customWidth="1"/>
    <col min="10251" max="10251" width="11.5703125" style="2" customWidth="1"/>
    <col min="10252" max="10252" width="13.7109375" style="2" customWidth="1"/>
    <col min="10253" max="10253" width="14.5703125" style="2" customWidth="1"/>
    <col min="10254" max="10254" width="13.5703125" style="2" customWidth="1"/>
    <col min="10255" max="10255" width="10.7109375" style="2" customWidth="1"/>
    <col min="10256" max="10498" width="9.140625" style="2"/>
    <col min="10499" max="10499" width="0.5703125" style="2" customWidth="1"/>
    <col min="10500" max="10500" width="16" style="2" bestFit="1" customWidth="1"/>
    <col min="10501" max="10501" width="10.85546875" style="2" customWidth="1"/>
    <col min="10502" max="10502" width="11.42578125" style="2" bestFit="1" customWidth="1"/>
    <col min="10503" max="10503" width="11.140625" style="2" customWidth="1"/>
    <col min="10504" max="10504" width="7.42578125" style="2" customWidth="1"/>
    <col min="10505" max="10505" width="1" style="2" customWidth="1"/>
    <col min="10506" max="10506" width="13.140625" style="2" customWidth="1"/>
    <col min="10507" max="10507" width="11.5703125" style="2" customWidth="1"/>
    <col min="10508" max="10508" width="13.7109375" style="2" customWidth="1"/>
    <col min="10509" max="10509" width="14.5703125" style="2" customWidth="1"/>
    <col min="10510" max="10510" width="13.5703125" style="2" customWidth="1"/>
    <col min="10511" max="10511" width="10.7109375" style="2" customWidth="1"/>
    <col min="10512" max="10754" width="9.140625" style="2"/>
    <col min="10755" max="10755" width="0.5703125" style="2" customWidth="1"/>
    <col min="10756" max="10756" width="16" style="2" bestFit="1" customWidth="1"/>
    <col min="10757" max="10757" width="10.85546875" style="2" customWidth="1"/>
    <col min="10758" max="10758" width="11.42578125" style="2" bestFit="1" customWidth="1"/>
    <col min="10759" max="10759" width="11.140625" style="2" customWidth="1"/>
    <col min="10760" max="10760" width="7.42578125" style="2" customWidth="1"/>
    <col min="10761" max="10761" width="1" style="2" customWidth="1"/>
    <col min="10762" max="10762" width="13.140625" style="2" customWidth="1"/>
    <col min="10763" max="10763" width="11.5703125" style="2" customWidth="1"/>
    <col min="10764" max="10764" width="13.7109375" style="2" customWidth="1"/>
    <col min="10765" max="10765" width="14.5703125" style="2" customWidth="1"/>
    <col min="10766" max="10766" width="13.5703125" style="2" customWidth="1"/>
    <col min="10767" max="10767" width="10.7109375" style="2" customWidth="1"/>
    <col min="10768" max="11010" width="9.140625" style="2"/>
    <col min="11011" max="11011" width="0.5703125" style="2" customWidth="1"/>
    <col min="11012" max="11012" width="16" style="2" bestFit="1" customWidth="1"/>
    <col min="11013" max="11013" width="10.85546875" style="2" customWidth="1"/>
    <col min="11014" max="11014" width="11.42578125" style="2" bestFit="1" customWidth="1"/>
    <col min="11015" max="11015" width="11.140625" style="2" customWidth="1"/>
    <col min="11016" max="11016" width="7.42578125" style="2" customWidth="1"/>
    <col min="11017" max="11017" width="1" style="2" customWidth="1"/>
    <col min="11018" max="11018" width="13.140625" style="2" customWidth="1"/>
    <col min="11019" max="11019" width="11.5703125" style="2" customWidth="1"/>
    <col min="11020" max="11020" width="13.7109375" style="2" customWidth="1"/>
    <col min="11021" max="11021" width="14.5703125" style="2" customWidth="1"/>
    <col min="11022" max="11022" width="13.5703125" style="2" customWidth="1"/>
    <col min="11023" max="11023" width="10.7109375" style="2" customWidth="1"/>
    <col min="11024" max="11266" width="9.140625" style="2"/>
    <col min="11267" max="11267" width="0.5703125" style="2" customWidth="1"/>
    <col min="11268" max="11268" width="16" style="2" bestFit="1" customWidth="1"/>
    <col min="11269" max="11269" width="10.85546875" style="2" customWidth="1"/>
    <col min="11270" max="11270" width="11.42578125" style="2" bestFit="1" customWidth="1"/>
    <col min="11271" max="11271" width="11.140625" style="2" customWidth="1"/>
    <col min="11272" max="11272" width="7.42578125" style="2" customWidth="1"/>
    <col min="11273" max="11273" width="1" style="2" customWidth="1"/>
    <col min="11274" max="11274" width="13.140625" style="2" customWidth="1"/>
    <col min="11275" max="11275" width="11.5703125" style="2" customWidth="1"/>
    <col min="11276" max="11276" width="13.7109375" style="2" customWidth="1"/>
    <col min="11277" max="11277" width="14.5703125" style="2" customWidth="1"/>
    <col min="11278" max="11278" width="13.5703125" style="2" customWidth="1"/>
    <col min="11279" max="11279" width="10.7109375" style="2" customWidth="1"/>
    <col min="11280" max="11522" width="9.140625" style="2"/>
    <col min="11523" max="11523" width="0.5703125" style="2" customWidth="1"/>
    <col min="11524" max="11524" width="16" style="2" bestFit="1" customWidth="1"/>
    <col min="11525" max="11525" width="10.85546875" style="2" customWidth="1"/>
    <col min="11526" max="11526" width="11.42578125" style="2" bestFit="1" customWidth="1"/>
    <col min="11527" max="11527" width="11.140625" style="2" customWidth="1"/>
    <col min="11528" max="11528" width="7.42578125" style="2" customWidth="1"/>
    <col min="11529" max="11529" width="1" style="2" customWidth="1"/>
    <col min="11530" max="11530" width="13.140625" style="2" customWidth="1"/>
    <col min="11531" max="11531" width="11.5703125" style="2" customWidth="1"/>
    <col min="11532" max="11532" width="13.7109375" style="2" customWidth="1"/>
    <col min="11533" max="11533" width="14.5703125" style="2" customWidth="1"/>
    <col min="11534" max="11534" width="13.5703125" style="2" customWidth="1"/>
    <col min="11535" max="11535" width="10.7109375" style="2" customWidth="1"/>
    <col min="11536" max="11778" width="9.140625" style="2"/>
    <col min="11779" max="11779" width="0.5703125" style="2" customWidth="1"/>
    <col min="11780" max="11780" width="16" style="2" bestFit="1" customWidth="1"/>
    <col min="11781" max="11781" width="10.85546875" style="2" customWidth="1"/>
    <col min="11782" max="11782" width="11.42578125" style="2" bestFit="1" customWidth="1"/>
    <col min="11783" max="11783" width="11.140625" style="2" customWidth="1"/>
    <col min="11784" max="11784" width="7.42578125" style="2" customWidth="1"/>
    <col min="11785" max="11785" width="1" style="2" customWidth="1"/>
    <col min="11786" max="11786" width="13.140625" style="2" customWidth="1"/>
    <col min="11787" max="11787" width="11.5703125" style="2" customWidth="1"/>
    <col min="11788" max="11788" width="13.7109375" style="2" customWidth="1"/>
    <col min="11789" max="11789" width="14.5703125" style="2" customWidth="1"/>
    <col min="11790" max="11790" width="13.5703125" style="2" customWidth="1"/>
    <col min="11791" max="11791" width="10.7109375" style="2" customWidth="1"/>
    <col min="11792" max="12034" width="9.140625" style="2"/>
    <col min="12035" max="12035" width="0.5703125" style="2" customWidth="1"/>
    <col min="12036" max="12036" width="16" style="2" bestFit="1" customWidth="1"/>
    <col min="12037" max="12037" width="10.85546875" style="2" customWidth="1"/>
    <col min="12038" max="12038" width="11.42578125" style="2" bestFit="1" customWidth="1"/>
    <col min="12039" max="12039" width="11.140625" style="2" customWidth="1"/>
    <col min="12040" max="12040" width="7.42578125" style="2" customWidth="1"/>
    <col min="12041" max="12041" width="1" style="2" customWidth="1"/>
    <col min="12042" max="12042" width="13.140625" style="2" customWidth="1"/>
    <col min="12043" max="12043" width="11.5703125" style="2" customWidth="1"/>
    <col min="12044" max="12044" width="13.7109375" style="2" customWidth="1"/>
    <col min="12045" max="12045" width="14.5703125" style="2" customWidth="1"/>
    <col min="12046" max="12046" width="13.5703125" style="2" customWidth="1"/>
    <col min="12047" max="12047" width="10.7109375" style="2" customWidth="1"/>
    <col min="12048" max="12290" width="9.140625" style="2"/>
    <col min="12291" max="12291" width="0.5703125" style="2" customWidth="1"/>
    <col min="12292" max="12292" width="16" style="2" bestFit="1" customWidth="1"/>
    <col min="12293" max="12293" width="10.85546875" style="2" customWidth="1"/>
    <col min="12294" max="12294" width="11.42578125" style="2" bestFit="1" customWidth="1"/>
    <col min="12295" max="12295" width="11.140625" style="2" customWidth="1"/>
    <col min="12296" max="12296" width="7.42578125" style="2" customWidth="1"/>
    <col min="12297" max="12297" width="1" style="2" customWidth="1"/>
    <col min="12298" max="12298" width="13.140625" style="2" customWidth="1"/>
    <col min="12299" max="12299" width="11.5703125" style="2" customWidth="1"/>
    <col min="12300" max="12300" width="13.7109375" style="2" customWidth="1"/>
    <col min="12301" max="12301" width="14.5703125" style="2" customWidth="1"/>
    <col min="12302" max="12302" width="13.5703125" style="2" customWidth="1"/>
    <col min="12303" max="12303" width="10.7109375" style="2" customWidth="1"/>
    <col min="12304" max="12546" width="9.140625" style="2"/>
    <col min="12547" max="12547" width="0.5703125" style="2" customWidth="1"/>
    <col min="12548" max="12548" width="16" style="2" bestFit="1" customWidth="1"/>
    <col min="12549" max="12549" width="10.85546875" style="2" customWidth="1"/>
    <col min="12550" max="12550" width="11.42578125" style="2" bestFit="1" customWidth="1"/>
    <col min="12551" max="12551" width="11.140625" style="2" customWidth="1"/>
    <col min="12552" max="12552" width="7.42578125" style="2" customWidth="1"/>
    <col min="12553" max="12553" width="1" style="2" customWidth="1"/>
    <col min="12554" max="12554" width="13.140625" style="2" customWidth="1"/>
    <col min="12555" max="12555" width="11.5703125" style="2" customWidth="1"/>
    <col min="12556" max="12556" width="13.7109375" style="2" customWidth="1"/>
    <col min="12557" max="12557" width="14.5703125" style="2" customWidth="1"/>
    <col min="12558" max="12558" width="13.5703125" style="2" customWidth="1"/>
    <col min="12559" max="12559" width="10.7109375" style="2" customWidth="1"/>
    <col min="12560" max="12802" width="9.140625" style="2"/>
    <col min="12803" max="12803" width="0.5703125" style="2" customWidth="1"/>
    <col min="12804" max="12804" width="16" style="2" bestFit="1" customWidth="1"/>
    <col min="12805" max="12805" width="10.85546875" style="2" customWidth="1"/>
    <col min="12806" max="12806" width="11.42578125" style="2" bestFit="1" customWidth="1"/>
    <col min="12807" max="12807" width="11.140625" style="2" customWidth="1"/>
    <col min="12808" max="12808" width="7.42578125" style="2" customWidth="1"/>
    <col min="12809" max="12809" width="1" style="2" customWidth="1"/>
    <col min="12810" max="12810" width="13.140625" style="2" customWidth="1"/>
    <col min="12811" max="12811" width="11.5703125" style="2" customWidth="1"/>
    <col min="12812" max="12812" width="13.7109375" style="2" customWidth="1"/>
    <col min="12813" max="12813" width="14.5703125" style="2" customWidth="1"/>
    <col min="12814" max="12814" width="13.5703125" style="2" customWidth="1"/>
    <col min="12815" max="12815" width="10.7109375" style="2" customWidth="1"/>
    <col min="12816" max="13058" width="9.140625" style="2"/>
    <col min="13059" max="13059" width="0.5703125" style="2" customWidth="1"/>
    <col min="13060" max="13060" width="16" style="2" bestFit="1" customWidth="1"/>
    <col min="13061" max="13061" width="10.85546875" style="2" customWidth="1"/>
    <col min="13062" max="13062" width="11.42578125" style="2" bestFit="1" customWidth="1"/>
    <col min="13063" max="13063" width="11.140625" style="2" customWidth="1"/>
    <col min="13064" max="13064" width="7.42578125" style="2" customWidth="1"/>
    <col min="13065" max="13065" width="1" style="2" customWidth="1"/>
    <col min="13066" max="13066" width="13.140625" style="2" customWidth="1"/>
    <col min="13067" max="13067" width="11.5703125" style="2" customWidth="1"/>
    <col min="13068" max="13068" width="13.7109375" style="2" customWidth="1"/>
    <col min="13069" max="13069" width="14.5703125" style="2" customWidth="1"/>
    <col min="13070" max="13070" width="13.5703125" style="2" customWidth="1"/>
    <col min="13071" max="13071" width="10.7109375" style="2" customWidth="1"/>
    <col min="13072" max="13314" width="9.140625" style="2"/>
    <col min="13315" max="13315" width="0.5703125" style="2" customWidth="1"/>
    <col min="13316" max="13316" width="16" style="2" bestFit="1" customWidth="1"/>
    <col min="13317" max="13317" width="10.85546875" style="2" customWidth="1"/>
    <col min="13318" max="13318" width="11.42578125" style="2" bestFit="1" customWidth="1"/>
    <col min="13319" max="13319" width="11.140625" style="2" customWidth="1"/>
    <col min="13320" max="13320" width="7.42578125" style="2" customWidth="1"/>
    <col min="13321" max="13321" width="1" style="2" customWidth="1"/>
    <col min="13322" max="13322" width="13.140625" style="2" customWidth="1"/>
    <col min="13323" max="13323" width="11.5703125" style="2" customWidth="1"/>
    <col min="13324" max="13324" width="13.7109375" style="2" customWidth="1"/>
    <col min="13325" max="13325" width="14.5703125" style="2" customWidth="1"/>
    <col min="13326" max="13326" width="13.5703125" style="2" customWidth="1"/>
    <col min="13327" max="13327" width="10.7109375" style="2" customWidth="1"/>
    <col min="13328" max="13570" width="9.140625" style="2"/>
    <col min="13571" max="13571" width="0.5703125" style="2" customWidth="1"/>
    <col min="13572" max="13572" width="16" style="2" bestFit="1" customWidth="1"/>
    <col min="13573" max="13573" width="10.85546875" style="2" customWidth="1"/>
    <col min="13574" max="13574" width="11.42578125" style="2" bestFit="1" customWidth="1"/>
    <col min="13575" max="13575" width="11.140625" style="2" customWidth="1"/>
    <col min="13576" max="13576" width="7.42578125" style="2" customWidth="1"/>
    <col min="13577" max="13577" width="1" style="2" customWidth="1"/>
    <col min="13578" max="13578" width="13.140625" style="2" customWidth="1"/>
    <col min="13579" max="13579" width="11.5703125" style="2" customWidth="1"/>
    <col min="13580" max="13580" width="13.7109375" style="2" customWidth="1"/>
    <col min="13581" max="13581" width="14.5703125" style="2" customWidth="1"/>
    <col min="13582" max="13582" width="13.5703125" style="2" customWidth="1"/>
    <col min="13583" max="13583" width="10.7109375" style="2" customWidth="1"/>
    <col min="13584" max="13826" width="9.140625" style="2"/>
    <col min="13827" max="13827" width="0.5703125" style="2" customWidth="1"/>
    <col min="13828" max="13828" width="16" style="2" bestFit="1" customWidth="1"/>
    <col min="13829" max="13829" width="10.85546875" style="2" customWidth="1"/>
    <col min="13830" max="13830" width="11.42578125" style="2" bestFit="1" customWidth="1"/>
    <col min="13831" max="13831" width="11.140625" style="2" customWidth="1"/>
    <col min="13832" max="13832" width="7.42578125" style="2" customWidth="1"/>
    <col min="13833" max="13833" width="1" style="2" customWidth="1"/>
    <col min="13834" max="13834" width="13.140625" style="2" customWidth="1"/>
    <col min="13835" max="13835" width="11.5703125" style="2" customWidth="1"/>
    <col min="13836" max="13836" width="13.7109375" style="2" customWidth="1"/>
    <col min="13837" max="13837" width="14.5703125" style="2" customWidth="1"/>
    <col min="13838" max="13838" width="13.5703125" style="2" customWidth="1"/>
    <col min="13839" max="13839" width="10.7109375" style="2" customWidth="1"/>
    <col min="13840" max="14082" width="9.140625" style="2"/>
    <col min="14083" max="14083" width="0.5703125" style="2" customWidth="1"/>
    <col min="14084" max="14084" width="16" style="2" bestFit="1" customWidth="1"/>
    <col min="14085" max="14085" width="10.85546875" style="2" customWidth="1"/>
    <col min="14086" max="14086" width="11.42578125" style="2" bestFit="1" customWidth="1"/>
    <col min="14087" max="14087" width="11.140625" style="2" customWidth="1"/>
    <col min="14088" max="14088" width="7.42578125" style="2" customWidth="1"/>
    <col min="14089" max="14089" width="1" style="2" customWidth="1"/>
    <col min="14090" max="14090" width="13.140625" style="2" customWidth="1"/>
    <col min="14091" max="14091" width="11.5703125" style="2" customWidth="1"/>
    <col min="14092" max="14092" width="13.7109375" style="2" customWidth="1"/>
    <col min="14093" max="14093" width="14.5703125" style="2" customWidth="1"/>
    <col min="14094" max="14094" width="13.5703125" style="2" customWidth="1"/>
    <col min="14095" max="14095" width="10.7109375" style="2" customWidth="1"/>
    <col min="14096" max="14338" width="9.140625" style="2"/>
    <col min="14339" max="14339" width="0.5703125" style="2" customWidth="1"/>
    <col min="14340" max="14340" width="16" style="2" bestFit="1" customWidth="1"/>
    <col min="14341" max="14341" width="10.85546875" style="2" customWidth="1"/>
    <col min="14342" max="14342" width="11.42578125" style="2" bestFit="1" customWidth="1"/>
    <col min="14343" max="14343" width="11.140625" style="2" customWidth="1"/>
    <col min="14344" max="14344" width="7.42578125" style="2" customWidth="1"/>
    <col min="14345" max="14345" width="1" style="2" customWidth="1"/>
    <col min="14346" max="14346" width="13.140625" style="2" customWidth="1"/>
    <col min="14347" max="14347" width="11.5703125" style="2" customWidth="1"/>
    <col min="14348" max="14348" width="13.7109375" style="2" customWidth="1"/>
    <col min="14349" max="14349" width="14.5703125" style="2" customWidth="1"/>
    <col min="14350" max="14350" width="13.5703125" style="2" customWidth="1"/>
    <col min="14351" max="14351" width="10.7109375" style="2" customWidth="1"/>
    <col min="14352" max="14594" width="9.140625" style="2"/>
    <col min="14595" max="14595" width="0.5703125" style="2" customWidth="1"/>
    <col min="14596" max="14596" width="16" style="2" bestFit="1" customWidth="1"/>
    <col min="14597" max="14597" width="10.85546875" style="2" customWidth="1"/>
    <col min="14598" max="14598" width="11.42578125" style="2" bestFit="1" customWidth="1"/>
    <col min="14599" max="14599" width="11.140625" style="2" customWidth="1"/>
    <col min="14600" max="14600" width="7.42578125" style="2" customWidth="1"/>
    <col min="14601" max="14601" width="1" style="2" customWidth="1"/>
    <col min="14602" max="14602" width="13.140625" style="2" customWidth="1"/>
    <col min="14603" max="14603" width="11.5703125" style="2" customWidth="1"/>
    <col min="14604" max="14604" width="13.7109375" style="2" customWidth="1"/>
    <col min="14605" max="14605" width="14.5703125" style="2" customWidth="1"/>
    <col min="14606" max="14606" width="13.5703125" style="2" customWidth="1"/>
    <col min="14607" max="14607" width="10.7109375" style="2" customWidth="1"/>
    <col min="14608" max="14850" width="9.140625" style="2"/>
    <col min="14851" max="14851" width="0.5703125" style="2" customWidth="1"/>
    <col min="14852" max="14852" width="16" style="2" bestFit="1" customWidth="1"/>
    <col min="14853" max="14853" width="10.85546875" style="2" customWidth="1"/>
    <col min="14854" max="14854" width="11.42578125" style="2" bestFit="1" customWidth="1"/>
    <col min="14855" max="14855" width="11.140625" style="2" customWidth="1"/>
    <col min="14856" max="14856" width="7.42578125" style="2" customWidth="1"/>
    <col min="14857" max="14857" width="1" style="2" customWidth="1"/>
    <col min="14858" max="14858" width="13.140625" style="2" customWidth="1"/>
    <col min="14859" max="14859" width="11.5703125" style="2" customWidth="1"/>
    <col min="14860" max="14860" width="13.7109375" style="2" customWidth="1"/>
    <col min="14861" max="14861" width="14.5703125" style="2" customWidth="1"/>
    <col min="14862" max="14862" width="13.5703125" style="2" customWidth="1"/>
    <col min="14863" max="14863" width="10.7109375" style="2" customWidth="1"/>
    <col min="14864" max="15106" width="9.140625" style="2"/>
    <col min="15107" max="15107" width="0.5703125" style="2" customWidth="1"/>
    <col min="15108" max="15108" width="16" style="2" bestFit="1" customWidth="1"/>
    <col min="15109" max="15109" width="10.85546875" style="2" customWidth="1"/>
    <col min="15110" max="15110" width="11.42578125" style="2" bestFit="1" customWidth="1"/>
    <col min="15111" max="15111" width="11.140625" style="2" customWidth="1"/>
    <col min="15112" max="15112" width="7.42578125" style="2" customWidth="1"/>
    <col min="15113" max="15113" width="1" style="2" customWidth="1"/>
    <col min="15114" max="15114" width="13.140625" style="2" customWidth="1"/>
    <col min="15115" max="15115" width="11.5703125" style="2" customWidth="1"/>
    <col min="15116" max="15116" width="13.7109375" style="2" customWidth="1"/>
    <col min="15117" max="15117" width="14.5703125" style="2" customWidth="1"/>
    <col min="15118" max="15118" width="13.5703125" style="2" customWidth="1"/>
    <col min="15119" max="15119" width="10.7109375" style="2" customWidth="1"/>
    <col min="15120" max="15362" width="9.140625" style="2"/>
    <col min="15363" max="15363" width="0.5703125" style="2" customWidth="1"/>
    <col min="15364" max="15364" width="16" style="2" bestFit="1" customWidth="1"/>
    <col min="15365" max="15365" width="10.85546875" style="2" customWidth="1"/>
    <col min="15366" max="15366" width="11.42578125" style="2" bestFit="1" customWidth="1"/>
    <col min="15367" max="15367" width="11.140625" style="2" customWidth="1"/>
    <col min="15368" max="15368" width="7.42578125" style="2" customWidth="1"/>
    <col min="15369" max="15369" width="1" style="2" customWidth="1"/>
    <col min="15370" max="15370" width="13.140625" style="2" customWidth="1"/>
    <col min="15371" max="15371" width="11.5703125" style="2" customWidth="1"/>
    <col min="15372" max="15372" width="13.7109375" style="2" customWidth="1"/>
    <col min="15373" max="15373" width="14.5703125" style="2" customWidth="1"/>
    <col min="15374" max="15374" width="13.5703125" style="2" customWidth="1"/>
    <col min="15375" max="15375" width="10.7109375" style="2" customWidth="1"/>
    <col min="15376" max="15618" width="9.140625" style="2"/>
    <col min="15619" max="15619" width="0.5703125" style="2" customWidth="1"/>
    <col min="15620" max="15620" width="16" style="2" bestFit="1" customWidth="1"/>
    <col min="15621" max="15621" width="10.85546875" style="2" customWidth="1"/>
    <col min="15622" max="15622" width="11.42578125" style="2" bestFit="1" customWidth="1"/>
    <col min="15623" max="15623" width="11.140625" style="2" customWidth="1"/>
    <col min="15624" max="15624" width="7.42578125" style="2" customWidth="1"/>
    <col min="15625" max="15625" width="1" style="2" customWidth="1"/>
    <col min="15626" max="15626" width="13.140625" style="2" customWidth="1"/>
    <col min="15627" max="15627" width="11.5703125" style="2" customWidth="1"/>
    <col min="15628" max="15628" width="13.7109375" style="2" customWidth="1"/>
    <col min="15629" max="15629" width="14.5703125" style="2" customWidth="1"/>
    <col min="15630" max="15630" width="13.5703125" style="2" customWidth="1"/>
    <col min="15631" max="15631" width="10.7109375" style="2" customWidth="1"/>
    <col min="15632" max="15874" width="9.140625" style="2"/>
    <col min="15875" max="15875" width="0.5703125" style="2" customWidth="1"/>
    <col min="15876" max="15876" width="16" style="2" bestFit="1" customWidth="1"/>
    <col min="15877" max="15877" width="10.85546875" style="2" customWidth="1"/>
    <col min="15878" max="15878" width="11.42578125" style="2" bestFit="1" customWidth="1"/>
    <col min="15879" max="15879" width="11.140625" style="2" customWidth="1"/>
    <col min="15880" max="15880" width="7.42578125" style="2" customWidth="1"/>
    <col min="15881" max="15881" width="1" style="2" customWidth="1"/>
    <col min="15882" max="15882" width="13.140625" style="2" customWidth="1"/>
    <col min="15883" max="15883" width="11.5703125" style="2" customWidth="1"/>
    <col min="15884" max="15884" width="13.7109375" style="2" customWidth="1"/>
    <col min="15885" max="15885" width="14.5703125" style="2" customWidth="1"/>
    <col min="15886" max="15886" width="13.5703125" style="2" customWidth="1"/>
    <col min="15887" max="15887" width="10.7109375" style="2" customWidth="1"/>
    <col min="15888" max="16130" width="9.140625" style="2"/>
    <col min="16131" max="16131" width="0.5703125" style="2" customWidth="1"/>
    <col min="16132" max="16132" width="16" style="2" bestFit="1" customWidth="1"/>
    <col min="16133" max="16133" width="10.85546875" style="2" customWidth="1"/>
    <col min="16134" max="16134" width="11.42578125" style="2" bestFit="1" customWidth="1"/>
    <col min="16135" max="16135" width="11.140625" style="2" customWidth="1"/>
    <col min="16136" max="16136" width="7.42578125" style="2" customWidth="1"/>
    <col min="16137" max="16137" width="1" style="2" customWidth="1"/>
    <col min="16138" max="16138" width="13.140625" style="2" customWidth="1"/>
    <col min="16139" max="16139" width="11.5703125" style="2" customWidth="1"/>
    <col min="16140" max="16140" width="13.7109375" style="2" customWidth="1"/>
    <col min="16141" max="16141" width="14.5703125" style="2" customWidth="1"/>
    <col min="16142" max="16142" width="13.5703125" style="2" customWidth="1"/>
    <col min="16143" max="16143" width="10.7109375" style="2" customWidth="1"/>
    <col min="16144" max="16384" width="9.140625" style="2"/>
  </cols>
  <sheetData>
    <row r="1" spans="1:15" ht="21.75" customHeight="1" x14ac:dyDescent="0.35">
      <c r="A1" s="88" t="s">
        <v>171</v>
      </c>
    </row>
    <row r="2" spans="1:15" ht="10.5" customHeight="1" x14ac:dyDescent="0.2"/>
    <row r="3" spans="1:15" ht="36.75" customHeight="1" x14ac:dyDescent="0.2">
      <c r="A3" s="3" t="s">
        <v>2</v>
      </c>
      <c r="B3" s="4" t="s">
        <v>0</v>
      </c>
      <c r="C3" s="5"/>
      <c r="D3" s="6" t="s">
        <v>26</v>
      </c>
      <c r="E3" s="7" t="s">
        <v>27</v>
      </c>
      <c r="F3" s="8" t="s">
        <v>28</v>
      </c>
      <c r="G3" s="7" t="s">
        <v>29</v>
      </c>
      <c r="H3" s="93" t="s">
        <v>30</v>
      </c>
      <c r="I3" s="94"/>
      <c r="J3" s="11" t="s">
        <v>31</v>
      </c>
      <c r="K3" s="12" t="s">
        <v>32</v>
      </c>
      <c r="L3" s="7" t="s">
        <v>33</v>
      </c>
      <c r="M3" s="8" t="s">
        <v>34</v>
      </c>
      <c r="N3" s="7" t="s">
        <v>35</v>
      </c>
      <c r="O3" s="7" t="s">
        <v>36</v>
      </c>
    </row>
    <row r="4" spans="1:15" x14ac:dyDescent="0.2">
      <c r="A4" s="13"/>
      <c r="B4" s="14"/>
      <c r="C4" s="15"/>
      <c r="D4" s="16"/>
      <c r="E4" s="13"/>
      <c r="F4" s="13"/>
      <c r="G4" s="13"/>
      <c r="H4" s="17"/>
      <c r="I4" s="18"/>
      <c r="J4" s="13"/>
      <c r="K4" s="13"/>
      <c r="L4" s="19"/>
      <c r="M4" s="19"/>
      <c r="N4" s="19"/>
      <c r="O4" s="19"/>
    </row>
    <row r="5" spans="1:15" x14ac:dyDescent="0.2">
      <c r="A5" s="20" t="s">
        <v>1</v>
      </c>
      <c r="B5" s="21">
        <v>473</v>
      </c>
      <c r="C5" s="22"/>
      <c r="D5" s="23">
        <v>168306753</v>
      </c>
      <c r="E5" s="24">
        <v>309905</v>
      </c>
      <c r="F5" s="23">
        <f t="shared" ref="F5:F7" si="0">D5/B5</f>
        <v>355828.23044397461</v>
      </c>
      <c r="G5" s="25">
        <f t="shared" ref="G5:G7" si="1">D5/E5</f>
        <v>543.09144092544489</v>
      </c>
      <c r="H5" s="90">
        <v>1</v>
      </c>
      <c r="I5" s="26"/>
      <c r="J5" s="28">
        <f t="shared" ref="J5:J7" si="2">G5/H5</f>
        <v>543.09144092544489</v>
      </c>
      <c r="K5" s="29">
        <f t="shared" ref="K5:K7" si="3">E5/B5</f>
        <v>655.1902748414376</v>
      </c>
      <c r="L5" s="31"/>
      <c r="M5" s="32"/>
      <c r="N5" s="31"/>
      <c r="O5" s="32"/>
    </row>
    <row r="6" spans="1:15" x14ac:dyDescent="0.2">
      <c r="A6" s="20" t="s">
        <v>25</v>
      </c>
      <c r="B6" s="21">
        <v>473</v>
      </c>
      <c r="C6" s="22">
        <v>0</v>
      </c>
      <c r="D6" s="23">
        <v>179852045</v>
      </c>
      <c r="E6" s="24">
        <v>309905</v>
      </c>
      <c r="F6" s="23">
        <f t="shared" si="0"/>
        <v>380236.88160676532</v>
      </c>
      <c r="G6" s="25">
        <f t="shared" si="1"/>
        <v>580.34573498330133</v>
      </c>
      <c r="H6" s="90">
        <v>0.98100368585199893</v>
      </c>
      <c r="I6" s="26"/>
      <c r="J6" s="28">
        <f t="shared" si="2"/>
        <v>591.58364372430742</v>
      </c>
      <c r="K6" s="29">
        <f t="shared" si="3"/>
        <v>655.1902748414376</v>
      </c>
      <c r="L6" s="31"/>
      <c r="M6" s="32"/>
      <c r="N6" s="31"/>
      <c r="O6" s="32"/>
    </row>
    <row r="7" spans="1:15" x14ac:dyDescent="0.2">
      <c r="A7" s="20" t="s">
        <v>24</v>
      </c>
      <c r="B7" s="21">
        <v>473</v>
      </c>
      <c r="C7" s="22"/>
      <c r="D7" s="23">
        <v>158260406</v>
      </c>
      <c r="E7" s="24">
        <v>309905</v>
      </c>
      <c r="F7" s="23">
        <f t="shared" si="0"/>
        <v>334588.59619450319</v>
      </c>
      <c r="G7" s="25">
        <f t="shared" si="1"/>
        <v>510.67393556089769</v>
      </c>
      <c r="H7" s="90">
        <v>0.95293450524525103</v>
      </c>
      <c r="I7" s="26"/>
      <c r="J7" s="28">
        <f t="shared" si="2"/>
        <v>535.89615314587502</v>
      </c>
      <c r="K7" s="29">
        <f t="shared" si="3"/>
        <v>655.1902748414376</v>
      </c>
      <c r="L7" s="31"/>
      <c r="M7" s="32"/>
      <c r="N7" s="31"/>
      <c r="O7" s="32"/>
    </row>
    <row r="8" spans="1:15" x14ac:dyDescent="0.2">
      <c r="A8" s="20" t="s">
        <v>3</v>
      </c>
      <c r="B8" s="21">
        <v>473</v>
      </c>
      <c r="C8" s="22"/>
      <c r="D8" s="23">
        <v>151772998</v>
      </c>
      <c r="E8" s="24">
        <v>312855</v>
      </c>
      <c r="F8" s="23">
        <v>320873.14587737841</v>
      </c>
      <c r="G8" s="25">
        <f>D8/E8</f>
        <v>485.12249444630902</v>
      </c>
      <c r="H8" s="90">
        <v>0.92826764956053298</v>
      </c>
      <c r="I8" s="26"/>
      <c r="J8" s="28">
        <f>G8/H8</f>
        <v>522.61057969216006</v>
      </c>
      <c r="K8" s="29">
        <f>E8/B8</f>
        <v>661.42706131078228</v>
      </c>
      <c r="L8" s="31">
        <v>26782239</v>
      </c>
      <c r="M8" s="32">
        <v>0.55386209810112896</v>
      </c>
      <c r="N8" s="31">
        <v>14833667.0843859</v>
      </c>
      <c r="O8" s="32">
        <f>E8/N8</f>
        <v>2.1090873768450352E-2</v>
      </c>
    </row>
    <row r="9" spans="1:15" x14ac:dyDescent="0.2">
      <c r="A9" s="30" t="s">
        <v>4</v>
      </c>
      <c r="B9" s="21">
        <v>481</v>
      </c>
      <c r="C9" s="22"/>
      <c r="D9" s="23">
        <v>150635825</v>
      </c>
      <c r="E9" s="24">
        <v>318723</v>
      </c>
      <c r="F9" s="23">
        <v>313172.19334719336</v>
      </c>
      <c r="G9" s="25">
        <f t="shared" ref="G9:G28" si="4">D9/E9</f>
        <v>472.62301434160696</v>
      </c>
      <c r="H9" s="90">
        <v>0.90076552310745672</v>
      </c>
      <c r="I9" s="26"/>
      <c r="J9" s="28">
        <f>G9/H9</f>
        <v>524.69039080354037</v>
      </c>
      <c r="K9" s="29">
        <f t="shared" ref="K9:K28" si="5">E9/B9</f>
        <v>662.62577962577961</v>
      </c>
      <c r="L9" s="31">
        <v>26630109</v>
      </c>
      <c r="M9" s="32">
        <v>0.56326247505902449</v>
      </c>
      <c r="N9" s="31">
        <v>14999741.106431603</v>
      </c>
      <c r="O9" s="32">
        <f>E9/N9</f>
        <v>2.124856674115113E-2</v>
      </c>
    </row>
    <row r="10" spans="1:15" x14ac:dyDescent="0.2">
      <c r="A10" s="30" t="s">
        <v>5</v>
      </c>
      <c r="B10" s="21">
        <v>449</v>
      </c>
      <c r="C10" s="22"/>
      <c r="D10" s="23">
        <v>134520595</v>
      </c>
      <c r="E10" s="24">
        <v>310199</v>
      </c>
      <c r="F10" s="23">
        <v>299600.43429844099</v>
      </c>
      <c r="G10" s="25">
        <f t="shared" si="4"/>
        <v>433.65902211161222</v>
      </c>
      <c r="H10" s="90">
        <v>0.88715622341933653</v>
      </c>
      <c r="I10" s="26"/>
      <c r="J10" s="28">
        <f>G10/H10</f>
        <v>488.81923010152008</v>
      </c>
      <c r="K10" s="29">
        <f t="shared" si="5"/>
        <v>690.86636971046767</v>
      </c>
      <c r="L10" s="31">
        <v>26466850</v>
      </c>
      <c r="M10" s="32">
        <v>0.54686137744724805</v>
      </c>
      <c r="N10" s="31">
        <v>14473698.047689697</v>
      </c>
      <c r="O10" s="32">
        <f t="shared" ref="O10:O28" si="6">E10/N10</f>
        <v>2.1431910419708818E-2</v>
      </c>
    </row>
    <row r="11" spans="1:15" x14ac:dyDescent="0.2">
      <c r="A11" s="30" t="s">
        <v>6</v>
      </c>
      <c r="B11" s="21">
        <v>450</v>
      </c>
      <c r="C11" s="22"/>
      <c r="D11" s="23">
        <v>134613873</v>
      </c>
      <c r="E11" s="24">
        <v>310747</v>
      </c>
      <c r="F11" s="23">
        <v>299141.94</v>
      </c>
      <c r="G11" s="25">
        <f t="shared" si="4"/>
        <v>433.19444113700212</v>
      </c>
      <c r="H11" s="90">
        <v>0.86957754465551462</v>
      </c>
      <c r="I11" s="26"/>
      <c r="J11" s="28">
        <f>G11/H11</f>
        <v>498.16654512233663</v>
      </c>
      <c r="K11" s="29">
        <f t="shared" si="5"/>
        <v>690.54888888888888</v>
      </c>
      <c r="L11" s="31">
        <v>26370350</v>
      </c>
      <c r="M11" s="32">
        <v>0.53324723850957134</v>
      </c>
      <c r="N11" s="31">
        <v>14061916.316030875</v>
      </c>
      <c r="O11" s="32">
        <f>E11/N11</f>
        <v>2.2098481673208509E-2</v>
      </c>
    </row>
    <row r="12" spans="1:15" x14ac:dyDescent="0.2">
      <c r="A12" s="30" t="s">
        <v>7</v>
      </c>
      <c r="B12" s="21">
        <v>452</v>
      </c>
      <c r="C12" s="22"/>
      <c r="D12" s="23">
        <v>128116544</v>
      </c>
      <c r="E12" s="24">
        <v>299683</v>
      </c>
      <c r="F12" s="23">
        <v>283443.68141592923</v>
      </c>
      <c r="G12" s="25">
        <f t="shared" si="4"/>
        <v>427.50687893540839</v>
      </c>
      <c r="H12" s="90">
        <v>0.84434363481712504</v>
      </c>
      <c r="I12" s="26"/>
      <c r="J12" s="28">
        <f>G12/H12</f>
        <v>506.31859033082117</v>
      </c>
      <c r="K12" s="29">
        <f t="shared" si="5"/>
        <v>663.01548672566366</v>
      </c>
      <c r="L12" s="31">
        <v>26240035</v>
      </c>
      <c r="M12" s="32">
        <v>0.52777006936317472</v>
      </c>
      <c r="N12" s="31">
        <v>13848705.092042133</v>
      </c>
      <c r="O12" s="32">
        <f t="shared" si="6"/>
        <v>2.1639784947995358E-2</v>
      </c>
    </row>
    <row r="13" spans="1:15" x14ac:dyDescent="0.2">
      <c r="A13" s="30" t="s">
        <v>8</v>
      </c>
      <c r="B13" s="21">
        <v>454</v>
      </c>
      <c r="C13" s="22"/>
      <c r="D13" s="23">
        <v>135968652</v>
      </c>
      <c r="E13" s="24">
        <v>313641</v>
      </c>
      <c r="F13" s="23">
        <v>299490.422907489</v>
      </c>
      <c r="G13" s="25">
        <f t="shared" si="4"/>
        <v>433.51682975121236</v>
      </c>
      <c r="H13" s="90">
        <v>0.8313013892826765</v>
      </c>
      <c r="I13" s="26"/>
      <c r="J13" s="28">
        <f t="shared" ref="J13:J28" si="7">G13/H13</f>
        <v>521.49176621163917</v>
      </c>
      <c r="K13" s="29">
        <f t="shared" si="5"/>
        <v>690.83920704845821</v>
      </c>
      <c r="L13" s="31">
        <v>26189533</v>
      </c>
      <c r="M13" s="32">
        <v>0.53256423086721127</v>
      </c>
      <c r="N13" s="31">
        <v>13947608.498916449</v>
      </c>
      <c r="O13" s="32">
        <f t="shared" si="6"/>
        <v>2.2487080851485465E-2</v>
      </c>
    </row>
    <row r="14" spans="1:15" x14ac:dyDescent="0.2">
      <c r="A14" s="30" t="s">
        <v>9</v>
      </c>
      <c r="B14" s="21">
        <v>461</v>
      </c>
      <c r="C14" s="22"/>
      <c r="D14" s="23">
        <v>138658540</v>
      </c>
      <c r="E14" s="24">
        <v>319678</v>
      </c>
      <c r="F14" s="23">
        <v>300777.74403470714</v>
      </c>
      <c r="G14" s="25">
        <f t="shared" si="4"/>
        <v>433.74439279525023</v>
      </c>
      <c r="H14" s="90">
        <v>0.81769208959455619</v>
      </c>
      <c r="I14" s="26"/>
      <c r="J14" s="28">
        <f t="shared" si="7"/>
        <v>530.44954001000269</v>
      </c>
      <c r="K14" s="29">
        <f t="shared" si="5"/>
        <v>693.44468546637745</v>
      </c>
      <c r="L14" s="31">
        <v>26076438</v>
      </c>
      <c r="M14" s="32">
        <v>0.50798387105413334</v>
      </c>
      <c r="N14" s="31">
        <v>13246409.918543102</v>
      </c>
      <c r="O14" s="32">
        <f t="shared" si="6"/>
        <v>2.4133180383652177E-2</v>
      </c>
    </row>
    <row r="15" spans="1:15" x14ac:dyDescent="0.2">
      <c r="A15" s="30" t="s">
        <v>10</v>
      </c>
      <c r="B15" s="21">
        <v>463</v>
      </c>
      <c r="C15" s="22"/>
      <c r="D15" s="23">
        <v>141646643</v>
      </c>
      <c r="E15" s="24">
        <v>359740</v>
      </c>
      <c r="F15" s="23">
        <v>305932.27429805615</v>
      </c>
      <c r="G15" s="25">
        <f t="shared" si="4"/>
        <v>393.74727025073662</v>
      </c>
      <c r="H15" s="90">
        <v>0.798979302523391</v>
      </c>
      <c r="I15" s="26"/>
      <c r="J15" s="28">
        <f t="shared" si="7"/>
        <v>492.81285385888856</v>
      </c>
      <c r="K15" s="29">
        <f t="shared" si="5"/>
        <v>776.97624190064789</v>
      </c>
      <c r="L15" s="31">
        <v>26124583</v>
      </c>
      <c r="M15" s="32">
        <v>0.50435640628644451</v>
      </c>
      <c r="N15" s="31">
        <v>13176100.797611941</v>
      </c>
      <c r="O15" s="32">
        <f t="shared" si="6"/>
        <v>2.7302462657632361E-2</v>
      </c>
    </row>
    <row r="16" spans="1:15" x14ac:dyDescent="0.2">
      <c r="A16" s="30" t="s">
        <v>11</v>
      </c>
      <c r="B16" s="21">
        <v>464</v>
      </c>
      <c r="C16" s="22"/>
      <c r="D16" s="23">
        <v>141508765</v>
      </c>
      <c r="E16" s="24">
        <v>360940</v>
      </c>
      <c r="F16" s="23">
        <v>304975.78663793101</v>
      </c>
      <c r="G16" s="25">
        <f t="shared" si="4"/>
        <v>392.05620047653349</v>
      </c>
      <c r="H16" s="90">
        <v>0.79189112560249508</v>
      </c>
      <c r="I16" s="26"/>
      <c r="J16" s="28">
        <f t="shared" si="7"/>
        <v>495.08851381336683</v>
      </c>
      <c r="K16" s="29">
        <f t="shared" si="5"/>
        <v>777.88793103448279</v>
      </c>
      <c r="L16" s="31">
        <v>26079735</v>
      </c>
      <c r="M16" s="32">
        <v>0.48184567510212734</v>
      </c>
      <c r="N16" s="31">
        <v>12566407.517559579</v>
      </c>
      <c r="O16" s="32">
        <f t="shared" si="6"/>
        <v>2.8722608231162575E-2</v>
      </c>
    </row>
    <row r="17" spans="1:15" x14ac:dyDescent="0.2">
      <c r="A17" s="30" t="s">
        <v>12</v>
      </c>
      <c r="B17" s="21">
        <v>466</v>
      </c>
      <c r="C17" s="22"/>
      <c r="D17" s="23">
        <v>142743840</v>
      </c>
      <c r="E17" s="24">
        <v>363300</v>
      </c>
      <c r="F17" s="23">
        <v>306317.25321888411</v>
      </c>
      <c r="G17" s="25">
        <f t="shared" si="4"/>
        <v>392.90900082576383</v>
      </c>
      <c r="H17" s="90">
        <v>0.77459597391550894</v>
      </c>
      <c r="I17" s="26"/>
      <c r="J17" s="28">
        <f t="shared" si="7"/>
        <v>507.24379425785833</v>
      </c>
      <c r="K17" s="29">
        <f t="shared" si="5"/>
        <v>779.61373390557935</v>
      </c>
      <c r="L17" s="31">
        <v>26137944</v>
      </c>
      <c r="M17" s="32">
        <v>0.45953710929875496</v>
      </c>
      <c r="N17" s="31">
        <v>12011355.228772737</v>
      </c>
      <c r="O17" s="32">
        <f t="shared" si="6"/>
        <v>3.0246378787443476E-2</v>
      </c>
    </row>
    <row r="18" spans="1:15" x14ac:dyDescent="0.2">
      <c r="A18" s="30" t="s">
        <v>13</v>
      </c>
      <c r="B18" s="21">
        <v>471</v>
      </c>
      <c r="C18" s="22"/>
      <c r="D18" s="23">
        <v>142884182</v>
      </c>
      <c r="E18" s="24">
        <v>366330</v>
      </c>
      <c r="F18" s="23">
        <v>303363.44373673038</v>
      </c>
      <c r="G18" s="25">
        <f t="shared" si="4"/>
        <v>390.0422624409685</v>
      </c>
      <c r="H18" s="90">
        <v>0.73802098100368596</v>
      </c>
      <c r="I18" s="26"/>
      <c r="J18" s="28">
        <f t="shared" si="7"/>
        <v>528.49752578920311</v>
      </c>
      <c r="K18" s="29">
        <f t="shared" si="5"/>
        <v>777.77070063694271</v>
      </c>
      <c r="L18" s="31">
        <v>26333918</v>
      </c>
      <c r="M18" s="32">
        <v>0.44755662378790784</v>
      </c>
      <c r="N18" s="31">
        <v>11785919.431187615</v>
      </c>
      <c r="O18" s="32">
        <f t="shared" si="6"/>
        <v>3.1082004432392979E-2</v>
      </c>
    </row>
    <row r="19" spans="1:15" x14ac:dyDescent="0.2">
      <c r="A19" s="30" t="s">
        <v>14</v>
      </c>
      <c r="B19" s="21">
        <v>510</v>
      </c>
      <c r="C19" s="22"/>
      <c r="D19" s="23">
        <v>149627580</v>
      </c>
      <c r="E19" s="24">
        <v>392743</v>
      </c>
      <c r="F19" s="23">
        <v>293387.4117647059</v>
      </c>
      <c r="G19" s="25">
        <f t="shared" si="4"/>
        <v>380.98089590393715</v>
      </c>
      <c r="H19" s="90">
        <v>0.71760703147150551</v>
      </c>
      <c r="I19" s="26"/>
      <c r="J19" s="28">
        <f t="shared" si="7"/>
        <v>530.90463052279188</v>
      </c>
      <c r="K19" s="29">
        <f t="shared" si="5"/>
        <v>770.08431372549023</v>
      </c>
      <c r="L19" s="31">
        <v>26423662</v>
      </c>
      <c r="M19" s="32">
        <v>0.45490934855656728</v>
      </c>
      <c r="N19" s="31">
        <v>12020370.866898922</v>
      </c>
      <c r="O19" s="32">
        <f t="shared" si="6"/>
        <v>3.2673118354568861E-2</v>
      </c>
    </row>
    <row r="20" spans="1:15" x14ac:dyDescent="0.2">
      <c r="A20" s="30" t="s">
        <v>15</v>
      </c>
      <c r="B20" s="21">
        <v>468</v>
      </c>
      <c r="C20" s="22"/>
      <c r="D20" s="23">
        <v>144648938</v>
      </c>
      <c r="E20" s="24">
        <v>384588</v>
      </c>
      <c r="F20" s="23">
        <v>309078.92735042737</v>
      </c>
      <c r="G20" s="25">
        <f t="shared" si="4"/>
        <v>376.11401811809003</v>
      </c>
      <c r="H20" s="90">
        <v>0.68273320102069757</v>
      </c>
      <c r="I20" s="26"/>
      <c r="J20" s="28">
        <f t="shared" si="7"/>
        <v>550.89457720203632</v>
      </c>
      <c r="K20" s="29">
        <f t="shared" si="5"/>
        <v>821.76923076923072</v>
      </c>
      <c r="L20" s="31">
        <v>26350994</v>
      </c>
      <c r="M20" s="32">
        <v>0.44623455368182818</v>
      </c>
      <c r="N20" s="31">
        <v>11758724.046662532</v>
      </c>
      <c r="O20" s="32">
        <f t="shared" si="6"/>
        <v>3.270660987313137E-2</v>
      </c>
    </row>
    <row r="21" spans="1:15" x14ac:dyDescent="0.2">
      <c r="A21" s="30" t="s">
        <v>16</v>
      </c>
      <c r="B21" s="21">
        <v>469</v>
      </c>
      <c r="C21" s="22"/>
      <c r="D21" s="23">
        <v>144230198</v>
      </c>
      <c r="E21" s="24">
        <v>382541</v>
      </c>
      <c r="F21" s="23">
        <v>307527.07462686568</v>
      </c>
      <c r="G21" s="25">
        <f t="shared" si="4"/>
        <v>377.03199918440117</v>
      </c>
      <c r="H21" s="90">
        <v>0.65693223702863623</v>
      </c>
      <c r="I21" s="26"/>
      <c r="J21" s="28">
        <f t="shared" si="7"/>
        <v>573.92829569416608</v>
      </c>
      <c r="K21" s="29">
        <f t="shared" si="5"/>
        <v>815.6524520255864</v>
      </c>
      <c r="L21" s="31">
        <v>26209144</v>
      </c>
      <c r="M21" s="32">
        <v>0.42928573282747312</v>
      </c>
      <c r="N21" s="31">
        <v>11251211.58882077</v>
      </c>
      <c r="O21" s="32">
        <f t="shared" si="6"/>
        <v>3.3999982755643275E-2</v>
      </c>
    </row>
    <row r="22" spans="1:15" x14ac:dyDescent="0.2">
      <c r="A22" s="30" t="s">
        <v>17</v>
      </c>
      <c r="B22" s="21">
        <v>471</v>
      </c>
      <c r="C22" s="22"/>
      <c r="D22" s="23">
        <v>144810906</v>
      </c>
      <c r="E22" s="24">
        <v>386241</v>
      </c>
      <c r="F22" s="23">
        <v>307454.15286624205</v>
      </c>
      <c r="G22" s="25">
        <f t="shared" si="4"/>
        <v>374.92370307657654</v>
      </c>
      <c r="H22" s="90">
        <v>0.63368301672809757</v>
      </c>
      <c r="I22" s="26"/>
      <c r="J22" s="28">
        <f t="shared" si="7"/>
        <v>591.65812114142523</v>
      </c>
      <c r="K22" s="29">
        <f t="shared" si="5"/>
        <v>820.04458598726114</v>
      </c>
      <c r="L22" s="31">
        <v>25932017</v>
      </c>
      <c r="M22" s="32">
        <v>0.41269028991465867</v>
      </c>
      <c r="N22" s="31">
        <v>10701891.613801857</v>
      </c>
      <c r="O22" s="32">
        <f t="shared" si="6"/>
        <v>3.6090909339978591E-2</v>
      </c>
    </row>
    <row r="23" spans="1:15" x14ac:dyDescent="0.2">
      <c r="A23" s="30" t="s">
        <v>18</v>
      </c>
      <c r="B23" s="21">
        <v>475</v>
      </c>
      <c r="C23" s="22"/>
      <c r="D23" s="23">
        <v>143505809</v>
      </c>
      <c r="E23" s="24">
        <v>389454</v>
      </c>
      <c r="F23" s="23">
        <v>302117.49263157893</v>
      </c>
      <c r="G23" s="25">
        <f t="shared" si="4"/>
        <v>368.4794840982504</v>
      </c>
      <c r="H23" s="90">
        <v>0.603062092429827</v>
      </c>
      <c r="I23" s="26"/>
      <c r="J23" s="28">
        <f t="shared" si="7"/>
        <v>611.01417038764896</v>
      </c>
      <c r="K23" s="29">
        <f t="shared" si="5"/>
        <v>819.90315789473686</v>
      </c>
      <c r="L23" s="31">
        <v>25536764</v>
      </c>
      <c r="M23" s="32">
        <v>0.4072686547177089</v>
      </c>
      <c r="N23" s="31">
        <v>10400323.52012362</v>
      </c>
      <c r="O23" s="32">
        <f t="shared" si="6"/>
        <v>3.7446335130483607E-2</v>
      </c>
    </row>
    <row r="24" spans="1:15" x14ac:dyDescent="0.2">
      <c r="A24" s="30" t="s">
        <v>19</v>
      </c>
      <c r="B24" s="21">
        <v>360</v>
      </c>
      <c r="C24" s="22"/>
      <c r="D24" s="23">
        <v>109960406</v>
      </c>
      <c r="E24" s="24">
        <v>320854</v>
      </c>
      <c r="F24" s="23">
        <v>305445.57222222222</v>
      </c>
      <c r="G24" s="25">
        <f t="shared" si="4"/>
        <v>342.71165701534034</v>
      </c>
      <c r="H24" s="90">
        <v>0.59172100935639349</v>
      </c>
      <c r="I24" s="26"/>
      <c r="J24" s="28">
        <f t="shared" si="7"/>
        <v>579.17777397848852</v>
      </c>
      <c r="K24" s="29">
        <f t="shared" si="5"/>
        <v>891.26111111111106</v>
      </c>
      <c r="L24" s="31">
        <v>25008679</v>
      </c>
      <c r="M24" s="32">
        <v>0.39936304365366149</v>
      </c>
      <c r="N24" s="31">
        <v>9987542.1631974075</v>
      </c>
      <c r="O24" s="32">
        <f t="shared" si="6"/>
        <v>3.2125421325608895E-2</v>
      </c>
    </row>
    <row r="25" spans="1:15" x14ac:dyDescent="0.2">
      <c r="A25" s="30" t="s">
        <v>20</v>
      </c>
      <c r="B25" s="21">
        <v>360</v>
      </c>
      <c r="C25" s="22"/>
      <c r="D25" s="23">
        <v>100544841</v>
      </c>
      <c r="E25" s="24">
        <v>320854</v>
      </c>
      <c r="F25" s="23">
        <v>279291.22499999998</v>
      </c>
      <c r="G25" s="25">
        <f t="shared" si="4"/>
        <v>313.36633172720303</v>
      </c>
      <c r="H25" s="90">
        <v>0.55826481428976471</v>
      </c>
      <c r="I25" s="26"/>
      <c r="J25" s="28">
        <f t="shared" si="7"/>
        <v>561.32201726858557</v>
      </c>
      <c r="K25" s="29">
        <f t="shared" si="5"/>
        <v>891.26111111111106</v>
      </c>
      <c r="L25" s="31">
        <v>24498211</v>
      </c>
      <c r="M25" s="32">
        <v>0.39976209014088876</v>
      </c>
      <c r="N25" s="31">
        <v>9793456.0340725128</v>
      </c>
      <c r="O25" s="32">
        <f t="shared" si="6"/>
        <v>3.2762081014476765E-2</v>
      </c>
    </row>
    <row r="26" spans="1:15" x14ac:dyDescent="0.2">
      <c r="A26" s="30" t="s">
        <v>21</v>
      </c>
      <c r="B26" s="21">
        <v>362</v>
      </c>
      <c r="C26" s="22"/>
      <c r="D26" s="23">
        <v>98672886</v>
      </c>
      <c r="E26" s="24">
        <v>326041</v>
      </c>
      <c r="F26" s="23">
        <v>272577.03314917127</v>
      </c>
      <c r="G26" s="25">
        <f t="shared" si="4"/>
        <v>302.63950239387071</v>
      </c>
      <c r="H26" s="90">
        <v>0.53614970229656933</v>
      </c>
      <c r="I26" s="26"/>
      <c r="J26" s="28">
        <f t="shared" si="7"/>
        <v>564.46828394668535</v>
      </c>
      <c r="K26" s="29">
        <f t="shared" si="5"/>
        <v>900.66574585635362</v>
      </c>
      <c r="L26" s="31">
        <v>24091571</v>
      </c>
      <c r="M26" s="32">
        <v>0.40213373648549205</v>
      </c>
      <c r="N26" s="31">
        <v>9688033.4640355222</v>
      </c>
      <c r="O26" s="32">
        <f t="shared" si="6"/>
        <v>3.3653991928325626E-2</v>
      </c>
    </row>
    <row r="27" spans="1:15" x14ac:dyDescent="0.2">
      <c r="A27" s="30" t="s">
        <v>22</v>
      </c>
      <c r="B27" s="21">
        <v>362</v>
      </c>
      <c r="C27" s="22"/>
      <c r="D27" s="23">
        <v>95960000</v>
      </c>
      <c r="E27" s="24">
        <v>324341</v>
      </c>
      <c r="F27" s="23">
        <v>265082.87292817677</v>
      </c>
      <c r="G27" s="25">
        <f t="shared" si="4"/>
        <v>295.86145445688334</v>
      </c>
      <c r="H27" s="90">
        <v>0.52367451091579242</v>
      </c>
      <c r="I27" s="26"/>
      <c r="J27" s="28">
        <f t="shared" si="7"/>
        <v>564.97203566292774</v>
      </c>
      <c r="K27" s="29">
        <f t="shared" si="5"/>
        <v>895.96961325966856</v>
      </c>
      <c r="L27" s="31">
        <v>25922041</v>
      </c>
      <c r="M27" s="32">
        <v>0.40104098478347877</v>
      </c>
      <c r="N27" s="31">
        <v>10395800.850237712</v>
      </c>
      <c r="O27" s="32">
        <f t="shared" si="6"/>
        <v>3.1199231754481287E-2</v>
      </c>
    </row>
    <row r="28" spans="1:15" x14ac:dyDescent="0.2">
      <c r="A28" s="33" t="s">
        <v>23</v>
      </c>
      <c r="B28" s="34">
        <v>319</v>
      </c>
      <c r="C28" s="35"/>
      <c r="D28" s="36">
        <v>81540000</v>
      </c>
      <c r="E28" s="37">
        <v>298574</v>
      </c>
      <c r="F28" s="38">
        <v>255611.28526645768</v>
      </c>
      <c r="G28" s="39">
        <f t="shared" si="4"/>
        <v>273.09812642761926</v>
      </c>
      <c r="H28" s="40">
        <v>0.50581230507513475</v>
      </c>
      <c r="I28" s="41"/>
      <c r="J28" s="42">
        <f t="shared" si="7"/>
        <v>539.91989456850501</v>
      </c>
      <c r="K28" s="43">
        <f t="shared" si="5"/>
        <v>935.96865203761752</v>
      </c>
      <c r="L28" s="43">
        <v>23481196</v>
      </c>
      <c r="M28" s="44">
        <v>0.39911024336065459</v>
      </c>
      <c r="N28" s="43">
        <v>9371585.8499592301</v>
      </c>
      <c r="O28" s="44">
        <f t="shared" si="6"/>
        <v>3.1859495797213332E-2</v>
      </c>
    </row>
  </sheetData>
  <mergeCells count="2">
    <mergeCell ref="B3:C3"/>
    <mergeCell ref="H3:I3"/>
  </mergeCells>
  <pageMargins left="0.3" right="0.3" top="0.5" bottom="0.25" header="0.3" footer="0.3"/>
  <pageSetup scale="86" orientation="landscape" horizontalDpi="1200" verticalDpi="1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B6824-68BA-4642-B916-C988B7927C57}">
  <dimension ref="A1:O51"/>
  <sheetViews>
    <sheetView zoomScale="75" zoomScaleNormal="75" workbookViewId="0"/>
  </sheetViews>
  <sheetFormatPr defaultColWidth="9.140625" defaultRowHeight="12.75" x14ac:dyDescent="0.2"/>
  <cols>
    <col min="1" max="2" width="9.140625" style="2"/>
    <col min="3" max="3" width="0.5703125" style="2" customWidth="1"/>
    <col min="4" max="4" width="16" style="2" bestFit="1" customWidth="1"/>
    <col min="5" max="5" width="10.85546875" style="2" customWidth="1"/>
    <col min="6" max="6" width="12.28515625" style="2" bestFit="1" customWidth="1"/>
    <col min="7" max="7" width="11.140625" style="2" customWidth="1"/>
    <col min="8" max="8" width="7.42578125" style="2" customWidth="1"/>
    <col min="9" max="9" width="1" style="2" customWidth="1"/>
    <col min="10" max="10" width="13.140625" style="2" customWidth="1"/>
    <col min="11" max="11" width="11.5703125" style="2" customWidth="1"/>
    <col min="12" max="12" width="13.7109375" style="2" customWidth="1"/>
    <col min="13" max="13" width="14.5703125" style="2" customWidth="1"/>
    <col min="14" max="14" width="13.5703125" style="2" customWidth="1"/>
    <col min="15" max="15" width="10.7109375" style="2" customWidth="1"/>
    <col min="16" max="16384" width="9.140625" style="2"/>
  </cols>
  <sheetData>
    <row r="1" spans="1:15" ht="21.75" customHeight="1" x14ac:dyDescent="0.35">
      <c r="A1" s="88" t="s">
        <v>172</v>
      </c>
    </row>
    <row r="2" spans="1:15" ht="10.5" customHeight="1" x14ac:dyDescent="0.2"/>
    <row r="3" spans="1:15" ht="36.75" customHeight="1" x14ac:dyDescent="0.2">
      <c r="A3" s="3" t="s">
        <v>2</v>
      </c>
      <c r="B3" s="4" t="s">
        <v>0</v>
      </c>
      <c r="C3" s="5"/>
      <c r="D3" s="6" t="s">
        <v>26</v>
      </c>
      <c r="E3" s="7" t="s">
        <v>37</v>
      </c>
      <c r="F3" s="8" t="s">
        <v>28</v>
      </c>
      <c r="G3" s="7" t="s">
        <v>29</v>
      </c>
      <c r="H3" s="9" t="s">
        <v>30</v>
      </c>
      <c r="I3" s="10"/>
      <c r="J3" s="11" t="s">
        <v>31</v>
      </c>
      <c r="K3" s="12" t="s">
        <v>32</v>
      </c>
      <c r="L3" s="7" t="s">
        <v>38</v>
      </c>
      <c r="M3" s="7" t="s">
        <v>34</v>
      </c>
      <c r="N3" s="7" t="s">
        <v>35</v>
      </c>
      <c r="O3" s="7" t="s">
        <v>39</v>
      </c>
    </row>
    <row r="4" spans="1:15" x14ac:dyDescent="0.2">
      <c r="A4" s="13"/>
      <c r="B4" s="14"/>
      <c r="C4" s="15"/>
      <c r="D4" s="16"/>
      <c r="E4" s="13"/>
      <c r="F4" s="13"/>
      <c r="G4" s="13"/>
      <c r="H4" s="17"/>
      <c r="I4" s="18"/>
      <c r="J4" s="13"/>
      <c r="K4" s="13"/>
      <c r="L4" s="19"/>
      <c r="M4" s="19"/>
      <c r="N4" s="19"/>
      <c r="O4" s="19"/>
    </row>
    <row r="5" spans="1:15" x14ac:dyDescent="0.2">
      <c r="A5" s="30" t="s">
        <v>1</v>
      </c>
      <c r="B5" s="21">
        <v>966</v>
      </c>
      <c r="C5" s="22"/>
      <c r="D5" s="23">
        <v>352094127</v>
      </c>
      <c r="E5" s="24">
        <v>70711</v>
      </c>
      <c r="F5" s="23">
        <f t="shared" ref="F5:F7" si="0">D5/B5</f>
        <v>364486.67391304346</v>
      </c>
      <c r="G5" s="25">
        <f t="shared" ref="G5:G7" si="1">D5/E5</f>
        <v>4979.3402299500785</v>
      </c>
      <c r="H5" s="90">
        <v>1</v>
      </c>
      <c r="I5" s="26"/>
      <c r="J5" s="28">
        <f t="shared" ref="J5:J7" si="2">G5/H5</f>
        <v>4979.3402299500785</v>
      </c>
      <c r="K5" s="29">
        <f t="shared" ref="K5:K7" si="3">E5/B5</f>
        <v>73.199792960662521</v>
      </c>
      <c r="L5" s="31"/>
      <c r="M5" s="32"/>
      <c r="N5" s="31"/>
      <c r="O5" s="32"/>
    </row>
    <row r="6" spans="1:15" x14ac:dyDescent="0.2">
      <c r="A6" s="30" t="s">
        <v>25</v>
      </c>
      <c r="B6" s="21">
        <v>966</v>
      </c>
      <c r="C6" s="22"/>
      <c r="D6" s="23">
        <v>343356535</v>
      </c>
      <c r="E6" s="24">
        <v>70742</v>
      </c>
      <c r="F6" s="23">
        <f t="shared" si="0"/>
        <v>355441.54761904763</v>
      </c>
      <c r="G6" s="25">
        <f t="shared" si="1"/>
        <v>4853.6447230782278</v>
      </c>
      <c r="H6" s="90">
        <v>0.98100368585199893</v>
      </c>
      <c r="I6" s="26"/>
      <c r="J6" s="28">
        <f t="shared" si="2"/>
        <v>4947.6314850569097</v>
      </c>
      <c r="K6" s="29">
        <f t="shared" si="3"/>
        <v>73.231884057971016</v>
      </c>
      <c r="L6" s="31"/>
      <c r="M6" s="32"/>
      <c r="N6" s="31"/>
      <c r="O6" s="32"/>
    </row>
    <row r="7" spans="1:15" x14ac:dyDescent="0.2">
      <c r="A7" s="30" t="s">
        <v>24</v>
      </c>
      <c r="B7" s="21">
        <v>967</v>
      </c>
      <c r="C7" s="22"/>
      <c r="D7" s="23">
        <v>355592015</v>
      </c>
      <c r="E7" s="24">
        <v>70914</v>
      </c>
      <c r="F7" s="23">
        <f t="shared" si="0"/>
        <v>367727.00620475697</v>
      </c>
      <c r="G7" s="25">
        <f t="shared" si="1"/>
        <v>5014.4120342950619</v>
      </c>
      <c r="H7" s="90">
        <v>0.95293450524525103</v>
      </c>
      <c r="I7" s="26"/>
      <c r="J7" s="28">
        <f t="shared" si="2"/>
        <v>5262.0741579763999</v>
      </c>
      <c r="K7" s="29">
        <f t="shared" si="3"/>
        <v>73.334022750775588</v>
      </c>
      <c r="L7" s="31"/>
      <c r="M7" s="32"/>
      <c r="N7" s="31"/>
      <c r="O7" s="32"/>
    </row>
    <row r="8" spans="1:15" x14ac:dyDescent="0.2">
      <c r="A8" s="30" t="s">
        <v>3</v>
      </c>
      <c r="B8" s="21">
        <v>956</v>
      </c>
      <c r="C8" s="22"/>
      <c r="D8" s="23">
        <v>312052710</v>
      </c>
      <c r="E8" s="24">
        <v>70001</v>
      </c>
      <c r="F8" s="23">
        <f>D8/B8</f>
        <v>326414.96861924685</v>
      </c>
      <c r="G8" s="25">
        <f>D8/E8</f>
        <v>4457.8321738260884</v>
      </c>
      <c r="H8" s="90">
        <v>0.92826764956053298</v>
      </c>
      <c r="I8" s="26"/>
      <c r="J8" s="28">
        <f>G8/H8</f>
        <v>4802.3134016752028</v>
      </c>
      <c r="K8" s="29">
        <f>E8/B8</f>
        <v>73.222803347280333</v>
      </c>
      <c r="L8" s="31">
        <v>15319685</v>
      </c>
      <c r="M8" s="32">
        <v>0.55386209810112941</v>
      </c>
      <c r="N8" s="31">
        <v>8484992.8763484005</v>
      </c>
      <c r="O8" s="32">
        <f>E8/N8</f>
        <v>8.2499774625769181E-3</v>
      </c>
    </row>
    <row r="9" spans="1:15" x14ac:dyDescent="0.2">
      <c r="A9" s="30" t="s">
        <v>4</v>
      </c>
      <c r="B9" s="21">
        <v>810</v>
      </c>
      <c r="C9" s="22"/>
      <c r="D9" s="23">
        <v>270228385</v>
      </c>
      <c r="E9" s="24">
        <v>61747</v>
      </c>
      <c r="F9" s="23">
        <f t="shared" ref="F9:F28" si="4">D9/B9</f>
        <v>333615.2901234568</v>
      </c>
      <c r="G9" s="25">
        <f t="shared" ref="G9:G28" si="5">D9/E9</f>
        <v>4376.3807958281377</v>
      </c>
      <c r="H9" s="90">
        <v>0.90076552310745672</v>
      </c>
      <c r="I9" s="26"/>
      <c r="J9" s="28">
        <f>G9/H9</f>
        <v>4858.5127689284991</v>
      </c>
      <c r="K9" s="29">
        <f t="shared" ref="K9:K28" si="6">E9/B9</f>
        <v>76.230864197530863</v>
      </c>
      <c r="L9" s="31">
        <v>15269700</v>
      </c>
      <c r="M9" s="32">
        <v>0.56326247505902449</v>
      </c>
      <c r="N9" s="31">
        <v>8600849.015408786</v>
      </c>
      <c r="O9" s="32">
        <f>E9/N9</f>
        <v>7.179174973235506E-3</v>
      </c>
    </row>
    <row r="10" spans="1:15" x14ac:dyDescent="0.2">
      <c r="A10" s="30" t="s">
        <v>5</v>
      </c>
      <c r="B10" s="21">
        <v>813</v>
      </c>
      <c r="C10" s="22"/>
      <c r="D10" s="23">
        <v>263412436</v>
      </c>
      <c r="E10" s="24">
        <v>61361</v>
      </c>
      <c r="F10" s="23">
        <f t="shared" si="4"/>
        <v>324000.53628536285</v>
      </c>
      <c r="G10" s="25">
        <f t="shared" si="5"/>
        <v>4292.8315379475562</v>
      </c>
      <c r="H10" s="90">
        <v>0.88715622341933653</v>
      </c>
      <c r="I10" s="26"/>
      <c r="J10" s="28">
        <f>G10/H10</f>
        <v>4838.8676364145194</v>
      </c>
      <c r="K10" s="29">
        <f t="shared" si="6"/>
        <v>75.47478474784748</v>
      </c>
      <c r="L10" s="31">
        <v>15185571</v>
      </c>
      <c r="M10" s="32">
        <v>0.54686137744724805</v>
      </c>
      <c r="N10" s="31">
        <v>8304402.2743829843</v>
      </c>
      <c r="O10" s="32">
        <f t="shared" ref="O10:O28" si="7">E10/N10</f>
        <v>7.3889724958632391E-3</v>
      </c>
    </row>
    <row r="11" spans="1:15" x14ac:dyDescent="0.2">
      <c r="A11" s="30" t="s">
        <v>6</v>
      </c>
      <c r="B11" s="21">
        <v>814</v>
      </c>
      <c r="C11" s="22"/>
      <c r="D11" s="23">
        <v>264578959</v>
      </c>
      <c r="E11" s="24">
        <v>61458</v>
      </c>
      <c r="F11" s="23">
        <f t="shared" si="4"/>
        <v>325035.57616707619</v>
      </c>
      <c r="G11" s="25">
        <f t="shared" si="5"/>
        <v>4305.0369195222756</v>
      </c>
      <c r="H11" s="90">
        <v>0.86957754465551462</v>
      </c>
      <c r="I11" s="26"/>
      <c r="J11" s="28">
        <f>G11/H11</f>
        <v>4950.7222742598842</v>
      </c>
      <c r="K11" s="29">
        <f t="shared" si="6"/>
        <v>75.501228501228496</v>
      </c>
      <c r="L11" s="31">
        <v>15087196</v>
      </c>
      <c r="M11" s="32">
        <v>0.53324723850957134</v>
      </c>
      <c r="N11" s="31">
        <v>8045205.6038526511</v>
      </c>
      <c r="O11" s="32">
        <f t="shared" si="7"/>
        <v>7.6390838253492582E-3</v>
      </c>
    </row>
    <row r="12" spans="1:15" x14ac:dyDescent="0.2">
      <c r="A12" s="30" t="s">
        <v>7</v>
      </c>
      <c r="B12" s="21">
        <v>816</v>
      </c>
      <c r="C12" s="22"/>
      <c r="D12" s="23">
        <v>250117297</v>
      </c>
      <c r="E12" s="24">
        <v>59097</v>
      </c>
      <c r="F12" s="23">
        <f t="shared" si="4"/>
        <v>306516.29534313723</v>
      </c>
      <c r="G12" s="25">
        <f t="shared" si="5"/>
        <v>4232.3180026058853</v>
      </c>
      <c r="H12" s="90">
        <v>0.84434363481712504</v>
      </c>
      <c r="I12" s="26"/>
      <c r="J12" s="28">
        <f>G12/H12</f>
        <v>5012.5539271964262</v>
      </c>
      <c r="K12" s="29">
        <f t="shared" si="6"/>
        <v>72.422794117647058</v>
      </c>
      <c r="L12" s="31">
        <v>14940332</v>
      </c>
      <c r="M12" s="32">
        <v>0.52777006936317472</v>
      </c>
      <c r="N12" s="31">
        <v>7885060.0559488591</v>
      </c>
      <c r="O12" s="32">
        <f t="shared" si="7"/>
        <v>7.4948065811387765E-3</v>
      </c>
    </row>
    <row r="13" spans="1:15" x14ac:dyDescent="0.2">
      <c r="A13" s="30" t="s">
        <v>8</v>
      </c>
      <c r="B13" s="21">
        <v>826</v>
      </c>
      <c r="C13" s="22"/>
      <c r="D13" s="23">
        <v>269229023</v>
      </c>
      <c r="E13" s="24">
        <v>62576</v>
      </c>
      <c r="F13" s="23">
        <f t="shared" si="4"/>
        <v>325943.12711864407</v>
      </c>
      <c r="G13" s="25">
        <f t="shared" si="5"/>
        <v>4302.4326099463051</v>
      </c>
      <c r="H13" s="90">
        <v>0.8313013892826765</v>
      </c>
      <c r="I13" s="26"/>
      <c r="J13" s="28">
        <f t="shared" ref="J13:J28" si="8">G13/H13</f>
        <v>5175.5388183085324</v>
      </c>
      <c r="K13" s="29">
        <f t="shared" si="6"/>
        <v>75.757869249394673</v>
      </c>
      <c r="L13" s="31">
        <v>14900497</v>
      </c>
      <c r="M13" s="32">
        <v>0.53256423086721127</v>
      </c>
      <c r="N13" s="31">
        <v>7935471.7243441893</v>
      </c>
      <c r="O13" s="32">
        <f t="shared" si="7"/>
        <v>7.8856055662111842E-3</v>
      </c>
    </row>
    <row r="14" spans="1:15" x14ac:dyDescent="0.2">
      <c r="A14" s="30" t="s">
        <v>9</v>
      </c>
      <c r="B14" s="21">
        <v>951</v>
      </c>
      <c r="C14" s="22"/>
      <c r="D14" s="23">
        <v>305387247</v>
      </c>
      <c r="E14" s="24">
        <v>64262</v>
      </c>
      <c r="F14" s="23">
        <f t="shared" si="4"/>
        <v>321122.23659305996</v>
      </c>
      <c r="G14" s="25">
        <f t="shared" si="5"/>
        <v>4752.2213283122219</v>
      </c>
      <c r="H14" s="90">
        <v>0.81769208959455619</v>
      </c>
      <c r="I14" s="26"/>
      <c r="J14" s="28">
        <f t="shared" si="8"/>
        <v>5811.7491764761471</v>
      </c>
      <c r="K14" s="29">
        <f t="shared" si="6"/>
        <v>67.573080967402731</v>
      </c>
      <c r="L14" s="31">
        <v>14911921</v>
      </c>
      <c r="M14" s="32">
        <v>0.50798387105413334</v>
      </c>
      <c r="N14" s="31">
        <v>7575015.3544334229</v>
      </c>
      <c r="O14" s="32">
        <f t="shared" si="7"/>
        <v>8.4834151474543797E-3</v>
      </c>
    </row>
    <row r="15" spans="1:15" x14ac:dyDescent="0.2">
      <c r="A15" s="30" t="s">
        <v>10</v>
      </c>
      <c r="B15" s="21">
        <v>953</v>
      </c>
      <c r="C15" s="22"/>
      <c r="D15" s="23">
        <v>313945491</v>
      </c>
      <c r="E15" s="24">
        <v>64391</v>
      </c>
      <c r="F15" s="23">
        <f t="shared" si="4"/>
        <v>329428.63693599158</v>
      </c>
      <c r="G15" s="25">
        <f t="shared" si="5"/>
        <v>4875.6113587302571</v>
      </c>
      <c r="H15" s="90">
        <v>0.798979302523391</v>
      </c>
      <c r="I15" s="26"/>
      <c r="J15" s="28">
        <f t="shared" si="8"/>
        <v>6102.2999511148391</v>
      </c>
      <c r="K15" s="29">
        <f t="shared" si="6"/>
        <v>67.566631689401888</v>
      </c>
      <c r="L15" s="31">
        <v>15028172</v>
      </c>
      <c r="M15" s="32">
        <v>0.50435640628644451</v>
      </c>
      <c r="N15" s="31">
        <v>7579554.8229745692</v>
      </c>
      <c r="O15" s="32">
        <f t="shared" si="7"/>
        <v>8.4953538174594254E-3</v>
      </c>
    </row>
    <row r="16" spans="1:15" x14ac:dyDescent="0.2">
      <c r="A16" s="30" t="s">
        <v>11</v>
      </c>
      <c r="B16" s="21">
        <v>956</v>
      </c>
      <c r="C16" s="22"/>
      <c r="D16" s="23">
        <v>308930189</v>
      </c>
      <c r="E16" s="24">
        <v>64566</v>
      </c>
      <c r="F16" s="23">
        <f t="shared" si="4"/>
        <v>323148.73326359835</v>
      </c>
      <c r="G16" s="25">
        <f t="shared" si="5"/>
        <v>4784.7193414490603</v>
      </c>
      <c r="H16" s="90">
        <v>0.79189112560249508</v>
      </c>
      <c r="I16" s="26"/>
      <c r="J16" s="28">
        <f t="shared" si="8"/>
        <v>6042.1428991374278</v>
      </c>
      <c r="K16" s="29">
        <f t="shared" si="6"/>
        <v>67.537656903765694</v>
      </c>
      <c r="L16" s="31">
        <v>15116364</v>
      </c>
      <c r="M16" s="32">
        <v>0.48184567510212734</v>
      </c>
      <c r="N16" s="31">
        <v>7283754.6166694937</v>
      </c>
      <c r="O16" s="32">
        <f t="shared" si="7"/>
        <v>8.864384290518959E-3</v>
      </c>
    </row>
    <row r="17" spans="1:15" x14ac:dyDescent="0.2">
      <c r="A17" s="30" t="s">
        <v>12</v>
      </c>
      <c r="B17" s="21">
        <v>964</v>
      </c>
      <c r="C17" s="22"/>
      <c r="D17" s="23">
        <v>313093939</v>
      </c>
      <c r="E17" s="24">
        <v>65179</v>
      </c>
      <c r="F17" s="23">
        <f t="shared" si="4"/>
        <v>324786.24377593363</v>
      </c>
      <c r="G17" s="25">
        <f t="shared" si="5"/>
        <v>4803.6014513877171</v>
      </c>
      <c r="H17" s="90">
        <v>0.77459597391550894</v>
      </c>
      <c r="I17" s="26"/>
      <c r="J17" s="28">
        <f t="shared" si="8"/>
        <v>6201.4283744672321</v>
      </c>
      <c r="K17" s="29">
        <f t="shared" si="6"/>
        <v>67.613070539419084</v>
      </c>
      <c r="L17" s="31">
        <v>15147782</v>
      </c>
      <c r="M17" s="32">
        <v>0.45953710929875496</v>
      </c>
      <c r="N17" s="31">
        <v>6960967.9525677133</v>
      </c>
      <c r="O17" s="32">
        <f t="shared" si="7"/>
        <v>9.3634966349697424E-3</v>
      </c>
    </row>
    <row r="18" spans="1:15" x14ac:dyDescent="0.2">
      <c r="A18" s="30" t="s">
        <v>13</v>
      </c>
      <c r="B18" s="21">
        <v>971</v>
      </c>
      <c r="C18" s="22"/>
      <c r="D18" s="23">
        <v>315176549</v>
      </c>
      <c r="E18" s="24">
        <v>65587</v>
      </c>
      <c r="F18" s="23">
        <f t="shared" si="4"/>
        <v>324589.64881565399</v>
      </c>
      <c r="G18" s="25">
        <f t="shared" si="5"/>
        <v>4805.472868098861</v>
      </c>
      <c r="H18" s="90">
        <v>0.73802098100368596</v>
      </c>
      <c r="I18" s="26"/>
      <c r="J18" s="28">
        <f t="shared" si="8"/>
        <v>6511.2957379119016</v>
      </c>
      <c r="K18" s="29">
        <f t="shared" si="6"/>
        <v>67.545829042224511</v>
      </c>
      <c r="L18" s="31">
        <v>15260968</v>
      </c>
      <c r="M18" s="32">
        <v>0.44755662378790784</v>
      </c>
      <c r="N18" s="31">
        <v>6830147.3138153004</v>
      </c>
      <c r="O18" s="32">
        <f t="shared" si="7"/>
        <v>9.6025747303191463E-3</v>
      </c>
    </row>
    <row r="19" spans="1:15" x14ac:dyDescent="0.2">
      <c r="A19" s="30" t="s">
        <v>14</v>
      </c>
      <c r="B19" s="21">
        <v>761</v>
      </c>
      <c r="C19" s="22"/>
      <c r="D19" s="23">
        <v>266623737</v>
      </c>
      <c r="E19" s="24">
        <v>56430</v>
      </c>
      <c r="F19" s="23">
        <f t="shared" si="4"/>
        <v>350359.70696452039</v>
      </c>
      <c r="G19" s="25">
        <f t="shared" si="5"/>
        <v>4724.8580010632641</v>
      </c>
      <c r="H19" s="90">
        <v>0.71760703147150551</v>
      </c>
      <c r="I19" s="26"/>
      <c r="J19" s="28">
        <f t="shared" si="8"/>
        <v>6584.1857644212296</v>
      </c>
      <c r="K19" s="29">
        <f t="shared" si="6"/>
        <v>74.15243101182655</v>
      </c>
      <c r="L19" s="31">
        <v>15267794</v>
      </c>
      <c r="M19" s="32">
        <v>0.45490934855656728</v>
      </c>
      <c r="N19" s="31">
        <v>6945462.2224358665</v>
      </c>
      <c r="O19" s="32">
        <f t="shared" si="7"/>
        <v>8.1247292394327139E-3</v>
      </c>
    </row>
    <row r="20" spans="1:15" x14ac:dyDescent="0.2">
      <c r="A20" s="30" t="s">
        <v>15</v>
      </c>
      <c r="B20" s="21">
        <v>761</v>
      </c>
      <c r="C20" s="22"/>
      <c r="D20" s="23">
        <v>265975770</v>
      </c>
      <c r="E20" s="24">
        <v>56450</v>
      </c>
      <c r="F20" s="23">
        <f t="shared" si="4"/>
        <v>349508.23915900133</v>
      </c>
      <c r="G20" s="25">
        <f t="shared" si="5"/>
        <v>4711.705403011515</v>
      </c>
      <c r="H20" s="90">
        <v>0.68273320102069757</v>
      </c>
      <c r="I20" s="26"/>
      <c r="J20" s="28">
        <f t="shared" si="8"/>
        <v>6901.2395998428619</v>
      </c>
      <c r="K20" s="29">
        <f t="shared" si="6"/>
        <v>74.178712220762151</v>
      </c>
      <c r="L20" s="31">
        <v>14979739</v>
      </c>
      <c r="M20" s="32">
        <v>0.44623455368182818</v>
      </c>
      <c r="N20" s="31">
        <v>6684477.1469352748</v>
      </c>
      <c r="O20" s="32">
        <f t="shared" si="7"/>
        <v>8.4449387377861576E-3</v>
      </c>
    </row>
    <row r="21" spans="1:15" x14ac:dyDescent="0.2">
      <c r="A21" s="30" t="s">
        <v>16</v>
      </c>
      <c r="B21" s="21">
        <v>763</v>
      </c>
      <c r="C21" s="22"/>
      <c r="D21" s="23">
        <v>274097258.10000002</v>
      </c>
      <c r="E21" s="24">
        <v>56679</v>
      </c>
      <c r="F21" s="23">
        <f t="shared" si="4"/>
        <v>359236.24914809963</v>
      </c>
      <c r="G21" s="25">
        <f t="shared" si="5"/>
        <v>4835.9579050441971</v>
      </c>
      <c r="H21" s="90">
        <v>0.65693223702863623</v>
      </c>
      <c r="I21" s="26"/>
      <c r="J21" s="28">
        <f t="shared" si="8"/>
        <v>7361.4257794954183</v>
      </c>
      <c r="K21" s="29">
        <f t="shared" si="6"/>
        <v>74.284403669724767</v>
      </c>
      <c r="L21" s="31">
        <v>14816640</v>
      </c>
      <c r="M21" s="32">
        <v>0.42928573282747312</v>
      </c>
      <c r="N21" s="31">
        <v>6360572.160440851</v>
      </c>
      <c r="O21" s="32">
        <f t="shared" si="7"/>
        <v>8.9109907993043785E-3</v>
      </c>
    </row>
    <row r="22" spans="1:15" x14ac:dyDescent="0.2">
      <c r="A22" s="30" t="s">
        <v>17</v>
      </c>
      <c r="B22" s="21">
        <v>774</v>
      </c>
      <c r="C22" s="22"/>
      <c r="D22" s="23">
        <v>266183250</v>
      </c>
      <c r="E22" s="24">
        <v>56721</v>
      </c>
      <c r="F22" s="23">
        <f t="shared" si="4"/>
        <v>343906.00775193796</v>
      </c>
      <c r="G22" s="25">
        <f t="shared" si="5"/>
        <v>4692.8518538107583</v>
      </c>
      <c r="H22" s="90">
        <v>0.63368301672809757</v>
      </c>
      <c r="I22" s="26"/>
      <c r="J22" s="28">
        <f t="shared" si="8"/>
        <v>7405.6771760136662</v>
      </c>
      <c r="K22" s="29">
        <f t="shared" si="6"/>
        <v>73.282945736434115</v>
      </c>
      <c r="L22" s="31">
        <v>14526266</v>
      </c>
      <c r="M22" s="32">
        <v>0.41269028991465867</v>
      </c>
      <c r="N22" s="31">
        <v>5994848.9269174496</v>
      </c>
      <c r="O22" s="32">
        <f t="shared" si="7"/>
        <v>9.4616229185221397E-3</v>
      </c>
    </row>
    <row r="23" spans="1:15" x14ac:dyDescent="0.2">
      <c r="A23" s="30" t="s">
        <v>18</v>
      </c>
      <c r="B23" s="21">
        <v>770</v>
      </c>
      <c r="C23" s="22"/>
      <c r="D23" s="23">
        <v>264189513</v>
      </c>
      <c r="E23" s="24">
        <v>56324</v>
      </c>
      <c r="F23" s="23">
        <f t="shared" si="4"/>
        <v>343103.26363636361</v>
      </c>
      <c r="G23" s="25">
        <f t="shared" si="5"/>
        <v>4690.5317981677435</v>
      </c>
      <c r="H23" s="90">
        <v>0.603062092429827</v>
      </c>
      <c r="I23" s="26"/>
      <c r="J23" s="28">
        <f t="shared" si="8"/>
        <v>7777.8587927304343</v>
      </c>
      <c r="K23" s="29">
        <f t="shared" si="6"/>
        <v>73.148051948051943</v>
      </c>
      <c r="L23" s="31">
        <v>14242621</v>
      </c>
      <c r="M23" s="32">
        <v>0.4072686547177089</v>
      </c>
      <c r="N23" s="31">
        <v>5800573.0943241902</v>
      </c>
      <c r="O23" s="32">
        <f t="shared" si="7"/>
        <v>9.7100750363981348E-3</v>
      </c>
    </row>
    <row r="24" spans="1:15" x14ac:dyDescent="0.2">
      <c r="A24" s="30" t="s">
        <v>19</v>
      </c>
      <c r="B24" s="21">
        <v>772</v>
      </c>
      <c r="C24" s="22"/>
      <c r="D24" s="23">
        <v>251154772</v>
      </c>
      <c r="E24" s="24">
        <v>56564</v>
      </c>
      <c r="F24" s="23">
        <f t="shared" si="4"/>
        <v>325330.01554404147</v>
      </c>
      <c r="G24" s="25">
        <f t="shared" si="5"/>
        <v>4440.1876104943076</v>
      </c>
      <c r="H24" s="90">
        <v>0.59172100935639349</v>
      </c>
      <c r="I24" s="26"/>
      <c r="J24" s="28">
        <f t="shared" si="8"/>
        <v>7503.8532353681958</v>
      </c>
      <c r="K24" s="29">
        <f t="shared" si="6"/>
        <v>73.269430051813472</v>
      </c>
      <c r="L24" s="31">
        <v>13917030</v>
      </c>
      <c r="M24" s="32">
        <v>0.39936304365366149</v>
      </c>
      <c r="N24" s="31">
        <v>5557947.4594193166</v>
      </c>
      <c r="O24" s="32">
        <f t="shared" si="7"/>
        <v>1.0177138307440872E-2</v>
      </c>
    </row>
    <row r="25" spans="1:15" x14ac:dyDescent="0.2">
      <c r="A25" s="30" t="s">
        <v>20</v>
      </c>
      <c r="B25" s="21">
        <v>772</v>
      </c>
      <c r="C25" s="22"/>
      <c r="D25" s="23">
        <v>249650137</v>
      </c>
      <c r="E25" s="24">
        <v>56564</v>
      </c>
      <c r="F25" s="23">
        <f t="shared" si="4"/>
        <v>323381.00647668395</v>
      </c>
      <c r="G25" s="25">
        <f t="shared" si="5"/>
        <v>4413.5870341560003</v>
      </c>
      <c r="H25" s="90">
        <v>0.55826481428976471</v>
      </c>
      <c r="I25" s="26"/>
      <c r="J25" s="28">
        <f t="shared" si="8"/>
        <v>7905.9022191306303</v>
      </c>
      <c r="K25" s="29">
        <f t="shared" si="6"/>
        <v>73.269430051813472</v>
      </c>
      <c r="L25" s="31">
        <v>13699759</v>
      </c>
      <c r="M25" s="32">
        <v>0.39976209014088876</v>
      </c>
      <c r="N25" s="31">
        <v>5476644.2922664518</v>
      </c>
      <c r="O25" s="32">
        <f t="shared" si="7"/>
        <v>1.0328222353216149E-2</v>
      </c>
    </row>
    <row r="26" spans="1:15" x14ac:dyDescent="0.2">
      <c r="A26" s="30" t="s">
        <v>21</v>
      </c>
      <c r="B26" s="21">
        <v>772</v>
      </c>
      <c r="C26" s="22"/>
      <c r="D26" s="23">
        <v>220500637</v>
      </c>
      <c r="E26" s="24">
        <v>52960</v>
      </c>
      <c r="F26" s="23">
        <f t="shared" si="4"/>
        <v>285622.58678756474</v>
      </c>
      <c r="G26" s="25">
        <f t="shared" si="5"/>
        <v>4163.5316654078551</v>
      </c>
      <c r="H26" s="90">
        <v>0.53614970229656933</v>
      </c>
      <c r="I26" s="26"/>
      <c r="J26" s="28">
        <f t="shared" si="8"/>
        <v>7765.6140581139634</v>
      </c>
      <c r="K26" s="29">
        <f t="shared" si="6"/>
        <v>68.601036269430054</v>
      </c>
      <c r="L26" s="31">
        <v>13552240</v>
      </c>
      <c r="M26" s="32">
        <v>0.40213373648549205</v>
      </c>
      <c r="N26" s="31">
        <v>5449812.9089481449</v>
      </c>
      <c r="O26" s="32">
        <f t="shared" si="7"/>
        <v>9.7177647902451907E-3</v>
      </c>
    </row>
    <row r="27" spans="1:15" x14ac:dyDescent="0.2">
      <c r="A27" s="30" t="s">
        <v>22</v>
      </c>
      <c r="B27" s="21">
        <v>598</v>
      </c>
      <c r="C27" s="22"/>
      <c r="D27" s="23">
        <v>181760000</v>
      </c>
      <c r="E27" s="24">
        <v>44495</v>
      </c>
      <c r="F27" s="23">
        <f t="shared" si="4"/>
        <v>303946.48829431436</v>
      </c>
      <c r="G27" s="25">
        <f t="shared" si="5"/>
        <v>4084.9533655466907</v>
      </c>
      <c r="H27" s="90">
        <v>0.52367451091579242</v>
      </c>
      <c r="I27" s="26"/>
      <c r="J27" s="28">
        <f t="shared" si="8"/>
        <v>7800.5579427629555</v>
      </c>
      <c r="K27" s="29">
        <f t="shared" si="6"/>
        <v>74.406354515050168</v>
      </c>
      <c r="L27" s="31">
        <v>13192784</v>
      </c>
      <c r="M27" s="32">
        <v>0.40104098478347877</v>
      </c>
      <c r="N27" s="31">
        <v>5290847.087395722</v>
      </c>
      <c r="O27" s="32">
        <f t="shared" si="7"/>
        <v>8.4098064572683522E-3</v>
      </c>
    </row>
    <row r="28" spans="1:15" x14ac:dyDescent="0.2">
      <c r="A28" s="33" t="s">
        <v>23</v>
      </c>
      <c r="B28" s="34">
        <v>601</v>
      </c>
      <c r="C28" s="35"/>
      <c r="D28" s="36">
        <v>178810000</v>
      </c>
      <c r="E28" s="37">
        <v>48462</v>
      </c>
      <c r="F28" s="38">
        <f t="shared" si="4"/>
        <v>297520.7986688852</v>
      </c>
      <c r="G28" s="39">
        <f t="shared" si="5"/>
        <v>3689.6950187775988</v>
      </c>
      <c r="H28" s="40">
        <v>0.50581230507513475</v>
      </c>
      <c r="I28" s="41"/>
      <c r="J28" s="42">
        <f t="shared" si="8"/>
        <v>7294.5932349936038</v>
      </c>
      <c r="K28" s="43">
        <f t="shared" si="6"/>
        <v>80.635607321131445</v>
      </c>
      <c r="L28" s="43">
        <v>13053787</v>
      </c>
      <c r="M28" s="44">
        <v>0.39911024336065459</v>
      </c>
      <c r="N28" s="43">
        <v>5209900.1063481495</v>
      </c>
      <c r="O28" s="44">
        <f t="shared" si="7"/>
        <v>9.3019057968021512E-3</v>
      </c>
    </row>
    <row r="34" spans="2:2" x14ac:dyDescent="0.2">
      <c r="B34" s="92"/>
    </row>
    <row r="35" spans="2:2" x14ac:dyDescent="0.2">
      <c r="B35" s="92"/>
    </row>
    <row r="36" spans="2:2" x14ac:dyDescent="0.2">
      <c r="B36" s="92"/>
    </row>
    <row r="37" spans="2:2" x14ac:dyDescent="0.2">
      <c r="B37" s="92"/>
    </row>
    <row r="38" spans="2:2" x14ac:dyDescent="0.2">
      <c r="B38" s="92"/>
    </row>
    <row r="39" spans="2:2" x14ac:dyDescent="0.2">
      <c r="B39" s="92"/>
    </row>
    <row r="40" spans="2:2" x14ac:dyDescent="0.2">
      <c r="B40" s="92"/>
    </row>
    <row r="41" spans="2:2" x14ac:dyDescent="0.2">
      <c r="B41" s="92"/>
    </row>
    <row r="42" spans="2:2" x14ac:dyDescent="0.2">
      <c r="B42" s="92"/>
    </row>
    <row r="43" spans="2:2" x14ac:dyDescent="0.2">
      <c r="B43" s="92"/>
    </row>
    <row r="44" spans="2:2" x14ac:dyDescent="0.2">
      <c r="B44" s="92"/>
    </row>
    <row r="45" spans="2:2" x14ac:dyDescent="0.2">
      <c r="B45" s="92"/>
    </row>
    <row r="46" spans="2:2" x14ac:dyDescent="0.2">
      <c r="B46" s="92"/>
    </row>
    <row r="47" spans="2:2" x14ac:dyDescent="0.2">
      <c r="B47" s="92"/>
    </row>
    <row r="48" spans="2:2" x14ac:dyDescent="0.2">
      <c r="B48" s="92"/>
    </row>
    <row r="49" spans="2:2" x14ac:dyDescent="0.2">
      <c r="B49" s="92"/>
    </row>
    <row r="50" spans="2:2" x14ac:dyDescent="0.2">
      <c r="B50" s="92"/>
    </row>
    <row r="51" spans="2:2" x14ac:dyDescent="0.2">
      <c r="B51" s="92"/>
    </row>
  </sheetData>
  <mergeCells count="2">
    <mergeCell ref="B3:C3"/>
    <mergeCell ref="H3:I3"/>
  </mergeCells>
  <pageMargins left="0.35" right="0.37" top="0.25" bottom="0.25" header="0.3" footer="0.3"/>
  <pageSetup scale="86" orientation="landscape" horizontalDpi="1200" verticalDpi="12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C8939-FFA4-4814-805D-802D1BA5CCFC}">
  <dimension ref="A1:O28"/>
  <sheetViews>
    <sheetView zoomScaleNormal="100" workbookViewId="0"/>
  </sheetViews>
  <sheetFormatPr defaultColWidth="9.140625" defaultRowHeight="12.75" x14ac:dyDescent="0.2"/>
  <cols>
    <col min="1" max="2" width="9.140625" style="2"/>
    <col min="3" max="3" width="0.5703125" style="2" customWidth="1"/>
    <col min="4" max="4" width="16" style="2" bestFit="1" customWidth="1"/>
    <col min="5" max="5" width="10.85546875" style="2" customWidth="1"/>
    <col min="6" max="6" width="11.42578125" style="2" bestFit="1" customWidth="1"/>
    <col min="7" max="7" width="11.140625" style="2" customWidth="1"/>
    <col min="8" max="8" width="7.42578125" style="2" customWidth="1"/>
    <col min="9" max="9" width="1" style="2" customWidth="1"/>
    <col min="10" max="10" width="13.140625" style="2" customWidth="1"/>
    <col min="11" max="11" width="11.5703125" style="2" customWidth="1"/>
    <col min="12" max="12" width="13.7109375" style="2" customWidth="1"/>
    <col min="13" max="13" width="14.5703125" style="2" customWidth="1"/>
    <col min="14" max="14" width="13.5703125" style="2" customWidth="1"/>
    <col min="15" max="15" width="10.7109375" style="2" customWidth="1"/>
    <col min="16" max="16384" width="9.140625" style="2"/>
  </cols>
  <sheetData>
    <row r="1" spans="1:15" ht="21.75" customHeight="1" x14ac:dyDescent="0.35">
      <c r="A1" s="88" t="s">
        <v>173</v>
      </c>
    </row>
    <row r="2" spans="1:15" ht="10.5" customHeight="1" x14ac:dyDescent="0.2"/>
    <row r="3" spans="1:15" ht="36.75" customHeight="1" x14ac:dyDescent="0.2">
      <c r="A3" s="3" t="s">
        <v>2</v>
      </c>
      <c r="B3" s="4" t="s">
        <v>0</v>
      </c>
      <c r="C3" s="5"/>
      <c r="D3" s="6" t="s">
        <v>26</v>
      </c>
      <c r="E3" s="7" t="s">
        <v>37</v>
      </c>
      <c r="F3" s="8" t="s">
        <v>28</v>
      </c>
      <c r="G3" s="7" t="s">
        <v>29</v>
      </c>
      <c r="H3" s="9" t="s">
        <v>30</v>
      </c>
      <c r="I3" s="10"/>
      <c r="J3" s="11" t="s">
        <v>31</v>
      </c>
      <c r="K3" s="12" t="s">
        <v>32</v>
      </c>
      <c r="L3" s="7" t="s">
        <v>38</v>
      </c>
      <c r="M3" s="7" t="s">
        <v>34</v>
      </c>
      <c r="N3" s="7" t="s">
        <v>35</v>
      </c>
      <c r="O3" s="7" t="s">
        <v>39</v>
      </c>
    </row>
    <row r="4" spans="1:15" x14ac:dyDescent="0.2">
      <c r="A4" s="13"/>
      <c r="B4" s="14"/>
      <c r="C4" s="15"/>
      <c r="D4" s="16"/>
      <c r="E4" s="13"/>
      <c r="F4" s="13"/>
      <c r="G4" s="13"/>
      <c r="H4" s="17"/>
      <c r="I4" s="18"/>
      <c r="J4" s="13"/>
      <c r="K4" s="13"/>
      <c r="L4" s="19"/>
      <c r="M4" s="19"/>
      <c r="N4" s="19"/>
      <c r="O4" s="19"/>
    </row>
    <row r="5" spans="1:15" x14ac:dyDescent="0.2">
      <c r="A5" s="20" t="s">
        <v>1</v>
      </c>
      <c r="B5" s="21">
        <v>212</v>
      </c>
      <c r="C5" s="22"/>
      <c r="D5" s="23">
        <v>65439438</v>
      </c>
      <c r="E5" s="24">
        <v>13184</v>
      </c>
      <c r="F5" s="23">
        <f t="shared" ref="F5:F7" si="0">D5/B5</f>
        <v>308676.59433962265</v>
      </c>
      <c r="G5" s="25">
        <f t="shared" ref="G5:G7" si="1">D5/E5</f>
        <v>4963.5496055825242</v>
      </c>
      <c r="H5" s="90">
        <v>1</v>
      </c>
      <c r="I5" s="26"/>
      <c r="J5" s="28">
        <f t="shared" ref="J5:J7" si="2">G5/H5</f>
        <v>4963.5496055825242</v>
      </c>
      <c r="K5" s="29">
        <f t="shared" ref="K5:K7" si="3">E5/B5</f>
        <v>62.188679245283019</v>
      </c>
      <c r="L5" s="31"/>
      <c r="M5" s="32"/>
      <c r="N5" s="31"/>
      <c r="O5" s="32"/>
    </row>
    <row r="6" spans="1:15" x14ac:dyDescent="0.2">
      <c r="A6" s="20" t="s">
        <v>25</v>
      </c>
      <c r="B6" s="21">
        <v>212</v>
      </c>
      <c r="C6" s="22"/>
      <c r="D6" s="23">
        <v>63521110</v>
      </c>
      <c r="E6" s="24">
        <v>13184</v>
      </c>
      <c r="F6" s="23">
        <f t="shared" si="0"/>
        <v>299627.87735849054</v>
      </c>
      <c r="G6" s="25">
        <f t="shared" si="1"/>
        <v>4818.0453580097092</v>
      </c>
      <c r="H6" s="90">
        <v>0.98100368585199893</v>
      </c>
      <c r="I6" s="26"/>
      <c r="J6" s="28">
        <f t="shared" si="2"/>
        <v>4911.342768121458</v>
      </c>
      <c r="K6" s="29">
        <f t="shared" si="3"/>
        <v>62.188679245283019</v>
      </c>
      <c r="L6" s="31"/>
      <c r="M6" s="32"/>
      <c r="N6" s="31"/>
      <c r="O6" s="32"/>
    </row>
    <row r="7" spans="1:15" x14ac:dyDescent="0.2">
      <c r="A7" s="20" t="s">
        <v>24</v>
      </c>
      <c r="B7" s="21">
        <v>212</v>
      </c>
      <c r="C7" s="22"/>
      <c r="D7" s="23">
        <v>67687618</v>
      </c>
      <c r="E7" s="24">
        <v>13184</v>
      </c>
      <c r="F7" s="23">
        <f t="shared" si="0"/>
        <v>319281.21698113205</v>
      </c>
      <c r="G7" s="25">
        <f t="shared" si="1"/>
        <v>5134.0729672330099</v>
      </c>
      <c r="H7" s="90">
        <v>0.95293450524525103</v>
      </c>
      <c r="I7" s="26"/>
      <c r="J7" s="28">
        <f t="shared" si="2"/>
        <v>5387.6451518687363</v>
      </c>
      <c r="K7" s="29">
        <f t="shared" si="3"/>
        <v>62.188679245283019</v>
      </c>
      <c r="L7" s="31"/>
      <c r="M7" s="32"/>
      <c r="N7" s="31"/>
      <c r="O7" s="32"/>
    </row>
    <row r="8" spans="1:15" x14ac:dyDescent="0.2">
      <c r="A8" s="20" t="s">
        <v>3</v>
      </c>
      <c r="B8" s="21">
        <f>'[4]17-18'!$B$58</f>
        <v>211</v>
      </c>
      <c r="C8" s="22"/>
      <c r="D8" s="23">
        <f>'[4]17-18'!$D$58</f>
        <v>58256458</v>
      </c>
      <c r="E8" s="24">
        <f>'[4]17-18'!$E$58</f>
        <v>13132</v>
      </c>
      <c r="F8" s="23">
        <f>D8/B8</f>
        <v>276096.95734597155</v>
      </c>
      <c r="G8" s="25">
        <f>D8/E8</f>
        <v>4436.2212915016753</v>
      </c>
      <c r="H8" s="90">
        <v>0.92826764956053298</v>
      </c>
      <c r="I8" s="26"/>
      <c r="J8" s="28">
        <f>G8/H8</f>
        <v>4779.0325275279201</v>
      </c>
      <c r="K8" s="29">
        <f>E8/B8</f>
        <v>62.236966824644547</v>
      </c>
      <c r="L8" s="31">
        <v>15296801</v>
      </c>
      <c r="M8" s="32">
        <v>0.55386209810112941</v>
      </c>
      <c r="N8" s="31">
        <v>8472318.2960954551</v>
      </c>
      <c r="O8" s="32">
        <f>E8/N8</f>
        <v>1.5499889807081494E-3</v>
      </c>
    </row>
    <row r="9" spans="1:15" x14ac:dyDescent="0.2">
      <c r="A9" s="30" t="s">
        <v>4</v>
      </c>
      <c r="B9" s="21">
        <f>'[4]16-17'!$B$58</f>
        <v>162</v>
      </c>
      <c r="C9" s="22"/>
      <c r="D9" s="23">
        <f>'[4]16-17'!$D$58</f>
        <v>44289274</v>
      </c>
      <c r="E9" s="24">
        <f>'[4]16-17'!$E$58</f>
        <v>10176</v>
      </c>
      <c r="F9" s="23">
        <f t="shared" ref="F9:F28" si="4">D9/B9</f>
        <v>273390.5802469136</v>
      </c>
      <c r="G9" s="25">
        <f t="shared" ref="G9:G27" si="5">D9/E9</f>
        <v>4352.326454402516</v>
      </c>
      <c r="H9" s="90">
        <v>0.90076552310745672</v>
      </c>
      <c r="I9" s="26"/>
      <c r="J9" s="28">
        <f>G9/H9</f>
        <v>4831.8084371034547</v>
      </c>
      <c r="K9" s="29">
        <f t="shared" ref="K9:K27" si="6">E9/B9</f>
        <v>62.814814814814817</v>
      </c>
      <c r="L9" s="31">
        <v>15251841</v>
      </c>
      <c r="M9" s="32">
        <v>0.56326247505902449</v>
      </c>
      <c r="N9" s="31">
        <v>8590789.7108667064</v>
      </c>
      <c r="O9" s="32">
        <f>E9/N9</f>
        <v>1.1845243967650752E-3</v>
      </c>
    </row>
    <row r="10" spans="1:15" x14ac:dyDescent="0.2">
      <c r="A10" s="30" t="s">
        <v>5</v>
      </c>
      <c r="B10" s="21">
        <f>'[4]15-16'!$B$58</f>
        <v>162</v>
      </c>
      <c r="C10" s="22"/>
      <c r="D10" s="23">
        <f>'[4]15-16'!$D$58</f>
        <v>43050368</v>
      </c>
      <c r="E10" s="24">
        <f>'[4]15-16'!$E$58</f>
        <v>10034</v>
      </c>
      <c r="F10" s="23">
        <f t="shared" si="4"/>
        <v>265743.01234567899</v>
      </c>
      <c r="G10" s="25">
        <f t="shared" si="5"/>
        <v>4290.4492724735901</v>
      </c>
      <c r="H10" s="90">
        <v>0.88715622341933653</v>
      </c>
      <c r="I10" s="26"/>
      <c r="J10" s="28">
        <f>G10/H10</f>
        <v>4836.1823534721489</v>
      </c>
      <c r="K10" s="29">
        <f t="shared" si="6"/>
        <v>61.938271604938272</v>
      </c>
      <c r="L10" s="31">
        <v>15168208</v>
      </c>
      <c r="M10" s="32">
        <v>0.54686137744724805</v>
      </c>
      <c r="N10" s="31">
        <v>8294907.1202863678</v>
      </c>
      <c r="O10" s="32">
        <f t="shared" ref="O10:O28" si="7">E10/N10</f>
        <v>1.2096579087016459E-3</v>
      </c>
    </row>
    <row r="11" spans="1:15" x14ac:dyDescent="0.2">
      <c r="A11" s="30" t="s">
        <v>6</v>
      </c>
      <c r="B11" s="21">
        <f>'[4]14-15'!$B$58</f>
        <v>162</v>
      </c>
      <c r="C11" s="22"/>
      <c r="D11" s="23">
        <f>'[4]14-15'!$D$58</f>
        <v>43083035</v>
      </c>
      <c r="E11" s="24">
        <f>'[4]14-15'!$E$58</f>
        <v>10034</v>
      </c>
      <c r="F11" s="23">
        <f t="shared" si="4"/>
        <v>265944.66049382713</v>
      </c>
      <c r="G11" s="25">
        <f t="shared" si="5"/>
        <v>4293.7049033286821</v>
      </c>
      <c r="H11" s="90">
        <v>0.86957754465551462</v>
      </c>
      <c r="I11" s="26"/>
      <c r="J11" s="28">
        <f>G11/H11</f>
        <v>4937.690640378305</v>
      </c>
      <c r="K11" s="29">
        <f t="shared" si="6"/>
        <v>61.938271604938272</v>
      </c>
      <c r="L11" s="31">
        <v>15069591</v>
      </c>
      <c r="M11" s="32">
        <v>0.53324723850957134</v>
      </c>
      <c r="N11" s="31">
        <v>8035817.7862186898</v>
      </c>
      <c r="O11" s="32">
        <f t="shared" si="7"/>
        <v>1.248659472743168E-3</v>
      </c>
    </row>
    <row r="12" spans="1:15" x14ac:dyDescent="0.2">
      <c r="A12" s="30" t="s">
        <v>7</v>
      </c>
      <c r="B12" s="21">
        <f>'[4]13-14'!$B$58</f>
        <v>162</v>
      </c>
      <c r="C12" s="22"/>
      <c r="D12" s="23">
        <f>'[4]13-14'!$D$58</f>
        <v>40547999</v>
      </c>
      <c r="E12" s="24">
        <f>'[4]13-14'!$E$58</f>
        <v>9676</v>
      </c>
      <c r="F12" s="23">
        <f t="shared" si="4"/>
        <v>250296.2901234568</v>
      </c>
      <c r="G12" s="25">
        <f t="shared" si="5"/>
        <v>4190.5745142620917</v>
      </c>
      <c r="H12" s="90">
        <v>0.84434363481712504</v>
      </c>
      <c r="I12" s="26"/>
      <c r="J12" s="28">
        <f>G12/H12</f>
        <v>4963.114946877904</v>
      </c>
      <c r="K12" s="29">
        <f t="shared" si="6"/>
        <v>59.728395061728392</v>
      </c>
      <c r="L12" s="31">
        <v>14922688</v>
      </c>
      <c r="M12" s="32">
        <v>0.52777006936317472</v>
      </c>
      <c r="N12" s="31">
        <v>7875748.0808450151</v>
      </c>
      <c r="O12" s="32">
        <f t="shared" si="7"/>
        <v>1.2285817043251376E-3</v>
      </c>
    </row>
    <row r="13" spans="1:15" x14ac:dyDescent="0.2">
      <c r="A13" s="30" t="s">
        <v>8</v>
      </c>
      <c r="B13" s="21">
        <f>'[4]12-13'!$B$58</f>
        <v>166</v>
      </c>
      <c r="C13" s="22"/>
      <c r="D13" s="23">
        <f>'[4]12-13'!$D$58</f>
        <v>44141410</v>
      </c>
      <c r="E13" s="24">
        <f>'[4]12-13'!$E$58</f>
        <v>10265</v>
      </c>
      <c r="F13" s="23">
        <f t="shared" si="4"/>
        <v>265912.10843373492</v>
      </c>
      <c r="G13" s="25">
        <f t="shared" si="5"/>
        <v>4300.1860691670727</v>
      </c>
      <c r="H13" s="90">
        <v>0.8313013892826765</v>
      </c>
      <c r="I13" s="26"/>
      <c r="J13" s="28">
        <f t="shared" ref="J13:J27" si="8">G13/H13</f>
        <v>5172.8363799291492</v>
      </c>
      <c r="K13" s="29">
        <f t="shared" si="6"/>
        <v>61.837349397590359</v>
      </c>
      <c r="L13" s="31">
        <v>14882786</v>
      </c>
      <c r="M13" s="32">
        <v>0.53256423086721127</v>
      </c>
      <c r="N13" s="31">
        <v>7926039.4792513</v>
      </c>
      <c r="O13" s="32">
        <f t="shared" si="7"/>
        <v>1.2950982677882952E-3</v>
      </c>
    </row>
    <row r="14" spans="1:15" x14ac:dyDescent="0.2">
      <c r="A14" s="30" t="s">
        <v>9</v>
      </c>
      <c r="B14" s="21">
        <f>'[4]11-12'!$B$59</f>
        <v>131</v>
      </c>
      <c r="C14" s="22"/>
      <c r="D14" s="23">
        <f>'[4]11-12'!$D$59</f>
        <v>33812442</v>
      </c>
      <c r="E14" s="24">
        <f>'[4]11-12'!$E$59</f>
        <v>6992</v>
      </c>
      <c r="F14" s="23">
        <f t="shared" si="4"/>
        <v>258110.24427480917</v>
      </c>
      <c r="G14" s="25">
        <f t="shared" si="5"/>
        <v>4835.8755720823801</v>
      </c>
      <c r="H14" s="90">
        <v>0.81769208959455619</v>
      </c>
      <c r="I14" s="26"/>
      <c r="J14" s="28">
        <f t="shared" si="8"/>
        <v>5914.0544877720376</v>
      </c>
      <c r="K14" s="29">
        <f t="shared" si="6"/>
        <v>53.374045801526719</v>
      </c>
      <c r="L14" s="31">
        <v>14883417</v>
      </c>
      <c r="M14" s="32">
        <v>0.50798387105413334</v>
      </c>
      <c r="N14" s="31">
        <v>7560535.782172896</v>
      </c>
      <c r="O14" s="32">
        <f t="shared" si="7"/>
        <v>9.2480218352865209E-4</v>
      </c>
    </row>
    <row r="15" spans="1:15" x14ac:dyDescent="0.2">
      <c r="A15" s="30" t="s">
        <v>10</v>
      </c>
      <c r="B15" s="21">
        <f>'[4]10-11'!$B$59</f>
        <v>131</v>
      </c>
      <c r="C15" s="22"/>
      <c r="D15" s="23">
        <f>'[4]10-11'!$D$59</f>
        <v>34873057</v>
      </c>
      <c r="E15" s="24">
        <f>'[4]10-11'!$E$59</f>
        <v>6992</v>
      </c>
      <c r="F15" s="23">
        <f t="shared" si="4"/>
        <v>266206.54198473284</v>
      </c>
      <c r="G15" s="25">
        <f t="shared" si="5"/>
        <v>4987.5653604118997</v>
      </c>
      <c r="H15" s="90">
        <v>0.798979302523391</v>
      </c>
      <c r="I15" s="26"/>
      <c r="J15" s="28">
        <f t="shared" si="8"/>
        <v>6242.4212300116287</v>
      </c>
      <c r="K15" s="29">
        <f t="shared" si="6"/>
        <v>53.374045801526719</v>
      </c>
      <c r="L15" s="31">
        <v>14999515</v>
      </c>
      <c r="M15" s="32">
        <v>0.50435640628644451</v>
      </c>
      <c r="N15" s="31">
        <v>7565101.4814396184</v>
      </c>
      <c r="O15" s="32">
        <f t="shared" si="7"/>
        <v>9.2424404578766355E-4</v>
      </c>
    </row>
    <row r="16" spans="1:15" x14ac:dyDescent="0.2">
      <c r="A16" s="30" t="s">
        <v>11</v>
      </c>
      <c r="B16" s="21">
        <f>'[4]09-10'!$B$59</f>
        <v>132</v>
      </c>
      <c r="C16" s="22"/>
      <c r="D16" s="23">
        <f>'[4]09-10'!$D$59</f>
        <v>35203799</v>
      </c>
      <c r="E16" s="24">
        <f>'[4]09-10'!$E$59</f>
        <v>7057</v>
      </c>
      <c r="F16" s="23">
        <f t="shared" si="4"/>
        <v>266695.44696969696</v>
      </c>
      <c r="G16" s="25">
        <f t="shared" si="5"/>
        <v>4988.4935525010624</v>
      </c>
      <c r="H16" s="90">
        <v>0.79189112560249508</v>
      </c>
      <c r="I16" s="26"/>
      <c r="J16" s="28">
        <f t="shared" si="8"/>
        <v>6299.4689436703347</v>
      </c>
      <c r="K16" s="29">
        <f t="shared" si="6"/>
        <v>53.462121212121211</v>
      </c>
      <c r="L16" s="31">
        <v>15098261</v>
      </c>
      <c r="M16" s="32">
        <v>0.48184567510212734</v>
      </c>
      <c r="N16" s="31">
        <v>7275031.7644131202</v>
      </c>
      <c r="O16" s="32">
        <f t="shared" si="7"/>
        <v>9.700301288745357E-4</v>
      </c>
    </row>
    <row r="17" spans="1:15" x14ac:dyDescent="0.2">
      <c r="A17" s="30" t="s">
        <v>12</v>
      </c>
      <c r="B17" s="21">
        <f>'[4]08-09'!$B$59</f>
        <v>116</v>
      </c>
      <c r="C17" s="22"/>
      <c r="D17" s="23">
        <f>'[4]08-09'!$D$59</f>
        <v>31186306</v>
      </c>
      <c r="E17" s="24">
        <f>'[4]08-09'!$E$59</f>
        <v>6250</v>
      </c>
      <c r="F17" s="23">
        <f t="shared" si="4"/>
        <v>268847.46551724139</v>
      </c>
      <c r="G17" s="25">
        <f t="shared" si="5"/>
        <v>4989.8089600000003</v>
      </c>
      <c r="H17" s="90">
        <v>0.77459597391550894</v>
      </c>
      <c r="I17" s="26"/>
      <c r="J17" s="28">
        <f t="shared" si="8"/>
        <v>6441.8214501903367</v>
      </c>
      <c r="K17" s="29">
        <f t="shared" si="6"/>
        <v>53.879310344827587</v>
      </c>
      <c r="L17" s="31">
        <v>15129378</v>
      </c>
      <c r="M17" s="32">
        <v>0.45953710929875496</v>
      </c>
      <c r="N17" s="31">
        <v>6952510.6316081788</v>
      </c>
      <c r="O17" s="32">
        <f t="shared" si="7"/>
        <v>8.9895583497357672E-4</v>
      </c>
    </row>
    <row r="18" spans="1:15" x14ac:dyDescent="0.2">
      <c r="A18" s="30" t="s">
        <v>13</v>
      </c>
      <c r="B18" s="21">
        <f>'[4]07-08'!$B$59</f>
        <v>126</v>
      </c>
      <c r="C18" s="22"/>
      <c r="D18" s="23">
        <f>'[4]07-08'!$D$59</f>
        <v>33976483</v>
      </c>
      <c r="E18" s="24">
        <f>'[4]07-08'!$E$59</f>
        <v>6808</v>
      </c>
      <c r="F18" s="23">
        <f t="shared" si="4"/>
        <v>269654.62698412698</v>
      </c>
      <c r="G18" s="25">
        <f t="shared" si="5"/>
        <v>4990.6702408930669</v>
      </c>
      <c r="H18" s="90">
        <v>0.73802098100368596</v>
      </c>
      <c r="I18" s="26"/>
      <c r="J18" s="28">
        <f t="shared" si="8"/>
        <v>6762.2335534498061</v>
      </c>
      <c r="K18" s="29">
        <f t="shared" si="6"/>
        <v>54.031746031746032</v>
      </c>
      <c r="L18" s="31">
        <v>15242047</v>
      </c>
      <c r="M18" s="32">
        <v>0.44755662378790784</v>
      </c>
      <c r="N18" s="31">
        <v>6821679.0949366093</v>
      </c>
      <c r="O18" s="32">
        <f t="shared" si="7"/>
        <v>9.9799476129758691E-4</v>
      </c>
    </row>
    <row r="19" spans="1:15" x14ac:dyDescent="0.2">
      <c r="A19" s="30" t="s">
        <v>14</v>
      </c>
      <c r="B19" s="21">
        <f>'[4]06-07'!$B$59</f>
        <v>125</v>
      </c>
      <c r="C19" s="22"/>
      <c r="D19" s="23">
        <f>'[4]06-07'!$D$59</f>
        <v>32296562</v>
      </c>
      <c r="E19" s="24">
        <f>'[4]06-07'!$E$59</f>
        <v>6707</v>
      </c>
      <c r="F19" s="23">
        <f t="shared" si="4"/>
        <v>258372.49600000001</v>
      </c>
      <c r="G19" s="25">
        <f t="shared" si="5"/>
        <v>4815.3514238854932</v>
      </c>
      <c r="H19" s="90">
        <v>0.71760703147150551</v>
      </c>
      <c r="I19" s="26"/>
      <c r="J19" s="28">
        <f t="shared" si="8"/>
        <v>6710.2901904559994</v>
      </c>
      <c r="K19" s="29">
        <f t="shared" si="6"/>
        <v>53.655999999999999</v>
      </c>
      <c r="L19" s="31">
        <v>15243392</v>
      </c>
      <c r="M19" s="32">
        <v>0.45490934855656728</v>
      </c>
      <c r="N19" s="31">
        <v>6934361.5245123897</v>
      </c>
      <c r="O19" s="32">
        <f t="shared" si="7"/>
        <v>9.6721233473208955E-4</v>
      </c>
    </row>
    <row r="20" spans="1:15" x14ac:dyDescent="0.2">
      <c r="A20" s="30" t="s">
        <v>15</v>
      </c>
      <c r="B20" s="21">
        <f>'[4]05-06'!$B$59</f>
        <v>127</v>
      </c>
      <c r="C20" s="22"/>
      <c r="D20" s="23">
        <f>'[4]05-06'!$D$59</f>
        <v>32592037</v>
      </c>
      <c r="E20" s="24">
        <f>'[4]05-06'!$E$59</f>
        <v>6817</v>
      </c>
      <c r="F20" s="23">
        <f t="shared" si="4"/>
        <v>256630.21259842519</v>
      </c>
      <c r="G20" s="25">
        <f t="shared" si="5"/>
        <v>4780.9941323162684</v>
      </c>
      <c r="H20" s="90">
        <v>0.68273320102069757</v>
      </c>
      <c r="I20" s="26"/>
      <c r="J20" s="28">
        <f t="shared" si="8"/>
        <v>7002.7268707140684</v>
      </c>
      <c r="K20" s="29">
        <f t="shared" si="6"/>
        <v>53.677165354330711</v>
      </c>
      <c r="L20" s="31">
        <v>14950764</v>
      </c>
      <c r="M20" s="32">
        <v>0.44623455368182818</v>
      </c>
      <c r="N20" s="31">
        <v>6671547.5007423442</v>
      </c>
      <c r="O20" s="32">
        <f t="shared" si="7"/>
        <v>1.021801913160548E-3</v>
      </c>
    </row>
    <row r="21" spans="1:15" x14ac:dyDescent="0.2">
      <c r="A21" s="30" t="s">
        <v>16</v>
      </c>
      <c r="B21" s="21">
        <f>'[4]04-05'!$B$59</f>
        <v>127</v>
      </c>
      <c r="C21" s="22"/>
      <c r="D21" s="23">
        <f>'[4]04-05'!$D$59</f>
        <v>32812036</v>
      </c>
      <c r="E21" s="24">
        <f>'[4]04-05'!$E$59</f>
        <v>6845</v>
      </c>
      <c r="F21" s="23">
        <f t="shared" si="4"/>
        <v>258362.48818897636</v>
      </c>
      <c r="G21" s="25">
        <f t="shared" si="5"/>
        <v>4793.5772096420742</v>
      </c>
      <c r="H21" s="90">
        <v>0.65693223702863623</v>
      </c>
      <c r="I21" s="26"/>
      <c r="J21" s="28">
        <f t="shared" si="8"/>
        <v>7296.9127399255913</v>
      </c>
      <c r="K21" s="29">
        <f t="shared" si="6"/>
        <v>53.897637795275593</v>
      </c>
      <c r="L21" s="31">
        <v>14784501</v>
      </c>
      <c r="M21" s="32">
        <v>0.42928573282747312</v>
      </c>
      <c r="N21" s="31">
        <v>6346775.3462735089</v>
      </c>
      <c r="O21" s="32">
        <f t="shared" si="7"/>
        <v>1.0785004394426884E-3</v>
      </c>
    </row>
    <row r="22" spans="1:15" x14ac:dyDescent="0.2">
      <c r="A22" s="30" t="s">
        <v>17</v>
      </c>
      <c r="B22" s="21">
        <f>'[4]03-04'!$B$59</f>
        <v>129</v>
      </c>
      <c r="C22" s="22"/>
      <c r="D22" s="23">
        <f>'[4]03-04'!$D$59</f>
        <v>33392693</v>
      </c>
      <c r="E22" s="24">
        <f>'[4]03-04'!$E$59</f>
        <v>6947</v>
      </c>
      <c r="F22" s="23">
        <f t="shared" si="4"/>
        <v>258858.08527131783</v>
      </c>
      <c r="G22" s="25">
        <f t="shared" si="5"/>
        <v>4806.7788973657698</v>
      </c>
      <c r="H22" s="90">
        <v>0.63368301672809757</v>
      </c>
      <c r="I22" s="26"/>
      <c r="J22" s="28">
        <f t="shared" si="8"/>
        <v>7585.4627163351543</v>
      </c>
      <c r="K22" s="29">
        <f t="shared" si="6"/>
        <v>53.852713178294572</v>
      </c>
      <c r="L22" s="31">
        <v>14505094</v>
      </c>
      <c r="M22" s="32">
        <v>0.41269028991465867</v>
      </c>
      <c r="N22" s="31">
        <v>5986111.4480993757</v>
      </c>
      <c r="O22" s="32">
        <f t="shared" si="7"/>
        <v>1.1605196562462451E-3</v>
      </c>
    </row>
    <row r="23" spans="1:15" x14ac:dyDescent="0.2">
      <c r="A23" s="30" t="s">
        <v>18</v>
      </c>
      <c r="B23" s="21">
        <f>'[4]02-03'!$B$58</f>
        <v>123</v>
      </c>
      <c r="C23" s="22"/>
      <c r="D23" s="23">
        <f>'[4]02-03'!$D$58</f>
        <v>31772406</v>
      </c>
      <c r="E23" s="24">
        <f>'[4]02-03'!$E$58</f>
        <v>6093</v>
      </c>
      <c r="F23" s="23">
        <f t="shared" si="4"/>
        <v>258312.24390243902</v>
      </c>
      <c r="G23" s="25">
        <f t="shared" si="5"/>
        <v>5214.575086164451</v>
      </c>
      <c r="H23" s="90">
        <v>0.603062092429827</v>
      </c>
      <c r="I23" s="26"/>
      <c r="J23" s="28">
        <f t="shared" si="8"/>
        <v>8646.8294917263847</v>
      </c>
      <c r="K23" s="29">
        <f t="shared" si="6"/>
        <v>49.536585365853661</v>
      </c>
      <c r="L23" s="31">
        <v>14234349</v>
      </c>
      <c r="M23" s="32">
        <v>0.4072686547177089</v>
      </c>
      <c r="N23" s="31">
        <v>5797204.1680123648</v>
      </c>
      <c r="O23" s="32">
        <f t="shared" si="7"/>
        <v>1.0510238769267034E-3</v>
      </c>
    </row>
    <row r="24" spans="1:15" x14ac:dyDescent="0.2">
      <c r="A24" s="30" t="s">
        <v>19</v>
      </c>
      <c r="B24" s="21">
        <f>'[4]01-02'!$B$58</f>
        <v>123</v>
      </c>
      <c r="C24" s="22"/>
      <c r="D24" s="23">
        <f>'[4]01-02'!$D$58</f>
        <v>30847003</v>
      </c>
      <c r="E24" s="24">
        <f>'[4]01-02'!$E$58</f>
        <v>6093</v>
      </c>
      <c r="F24" s="23">
        <f t="shared" si="4"/>
        <v>250788.64227642276</v>
      </c>
      <c r="G24" s="25">
        <f t="shared" si="5"/>
        <v>5062.6953881503368</v>
      </c>
      <c r="H24" s="90">
        <v>0.59172100935639349</v>
      </c>
      <c r="I24" s="26"/>
      <c r="J24" s="28">
        <f t="shared" si="8"/>
        <v>8555.8824312440047</v>
      </c>
      <c r="K24" s="29">
        <f t="shared" si="6"/>
        <v>49.536585365853661</v>
      </c>
      <c r="L24" s="31">
        <v>13900348</v>
      </c>
      <c r="M24" s="32">
        <v>0.39936304365366149</v>
      </c>
      <c r="N24" s="31">
        <v>5551285.2851250861</v>
      </c>
      <c r="O24" s="32">
        <f t="shared" si="7"/>
        <v>1.0975836562257864E-3</v>
      </c>
    </row>
    <row r="25" spans="1:15" x14ac:dyDescent="0.2">
      <c r="A25" s="30" t="s">
        <v>20</v>
      </c>
      <c r="B25" s="21">
        <f>'[4]00-01'!$B$58</f>
        <v>123</v>
      </c>
      <c r="C25" s="22"/>
      <c r="D25" s="23">
        <f>'[4]00-01'!$D$58</f>
        <v>31302902</v>
      </c>
      <c r="E25" s="24">
        <f>'[4]00-01'!$E$58</f>
        <v>6093</v>
      </c>
      <c r="F25" s="23">
        <f t="shared" si="4"/>
        <v>254495.13821138212</v>
      </c>
      <c r="G25" s="25">
        <f t="shared" si="5"/>
        <v>5137.5187920564586</v>
      </c>
      <c r="H25" s="90">
        <v>0.55826481428976471</v>
      </c>
      <c r="I25" s="26"/>
      <c r="J25" s="28">
        <f t="shared" si="8"/>
        <v>9202.6555508294205</v>
      </c>
      <c r="K25" s="29">
        <f t="shared" si="6"/>
        <v>49.536585365853661</v>
      </c>
      <c r="L25" s="31">
        <v>13682499</v>
      </c>
      <c r="M25" s="32">
        <v>0.39976209014088876</v>
      </c>
      <c r="N25" s="31">
        <v>5469744.3985906206</v>
      </c>
      <c r="O25" s="32">
        <f t="shared" si="7"/>
        <v>1.1139460194099697E-3</v>
      </c>
    </row>
    <row r="26" spans="1:15" x14ac:dyDescent="0.2">
      <c r="A26" s="30" t="s">
        <v>21</v>
      </c>
      <c r="B26" s="21">
        <f>'[4]99-00'!$B$58</f>
        <v>124</v>
      </c>
      <c r="C26" s="22"/>
      <c r="D26" s="23">
        <f>'[4]99-00'!$D$58</f>
        <v>29276284</v>
      </c>
      <c r="E26" s="24">
        <f>'[4]99-00'!$E$58</f>
        <v>6200</v>
      </c>
      <c r="F26" s="23">
        <f t="shared" si="4"/>
        <v>236099.06451612903</v>
      </c>
      <c r="G26" s="25">
        <f t="shared" si="5"/>
        <v>4721.9812903225802</v>
      </c>
      <c r="H26" s="90">
        <v>0.53614970229656933</v>
      </c>
      <c r="I26" s="26"/>
      <c r="J26" s="28">
        <f t="shared" si="8"/>
        <v>8807.2067747053097</v>
      </c>
      <c r="K26" s="29">
        <f t="shared" si="6"/>
        <v>50</v>
      </c>
      <c r="L26" s="31">
        <v>13534586</v>
      </c>
      <c r="M26" s="32">
        <v>0.40213373648549205</v>
      </c>
      <c r="N26" s="31">
        <v>5442713.6399642304</v>
      </c>
      <c r="O26" s="32">
        <f>E26/N26</f>
        <v>1.1391376453236931E-3</v>
      </c>
    </row>
    <row r="27" spans="1:15" x14ac:dyDescent="0.2">
      <c r="A27" s="30" t="s">
        <v>22</v>
      </c>
      <c r="B27" s="21">
        <v>81</v>
      </c>
      <c r="C27" s="22"/>
      <c r="D27" s="23">
        <v>20140000</v>
      </c>
      <c r="E27" s="24">
        <v>3722</v>
      </c>
      <c r="F27" s="23">
        <f t="shared" si="4"/>
        <v>248641.97530864197</v>
      </c>
      <c r="G27" s="25">
        <f t="shared" si="5"/>
        <v>5411.0693175711986</v>
      </c>
      <c r="H27" s="90">
        <v>0.52367451091579242</v>
      </c>
      <c r="I27" s="26"/>
      <c r="J27" s="28">
        <f t="shared" si="8"/>
        <v>10332.886563656533</v>
      </c>
      <c r="K27" s="29">
        <f t="shared" si="6"/>
        <v>45.950617283950621</v>
      </c>
      <c r="L27" s="31">
        <v>13192784</v>
      </c>
      <c r="M27" s="32">
        <v>0.40104098478347877</v>
      </c>
      <c r="N27" s="31">
        <v>5290847.087395722</v>
      </c>
      <c r="O27" s="32">
        <f t="shared" si="7"/>
        <v>7.0347903436235098E-4</v>
      </c>
    </row>
    <row r="28" spans="1:15" x14ac:dyDescent="0.2">
      <c r="A28" s="33" t="s">
        <v>23</v>
      </c>
      <c r="B28" s="34">
        <v>81</v>
      </c>
      <c r="C28" s="35"/>
      <c r="D28" s="36">
        <v>19740000</v>
      </c>
      <c r="E28" s="37"/>
      <c r="F28" s="38">
        <f t="shared" si="4"/>
        <v>243703.70370370371</v>
      </c>
      <c r="G28" s="39"/>
      <c r="H28" s="40">
        <v>0.50581230507513475</v>
      </c>
      <c r="I28" s="41"/>
      <c r="J28" s="42"/>
      <c r="K28" s="43"/>
      <c r="L28" s="43">
        <v>13053787</v>
      </c>
      <c r="M28" s="44">
        <v>0.39911024336065459</v>
      </c>
      <c r="N28" s="43">
        <v>5209900.1063481495</v>
      </c>
      <c r="O28" s="44">
        <f t="shared" si="7"/>
        <v>0</v>
      </c>
    </row>
  </sheetData>
  <mergeCells count="2">
    <mergeCell ref="B3:C3"/>
    <mergeCell ref="H3:I3"/>
  </mergeCells>
  <pageMargins left="0.35" right="0.37" top="0.25" bottom="0.25" header="0.3" footer="0.3"/>
  <pageSetup scale="86" orientation="landscape" horizontalDpi="1200" verticalDpi="12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4B0D2-272D-4B37-8346-D54F2A3B2947}">
  <dimension ref="A1:M22"/>
  <sheetViews>
    <sheetView zoomScaleNormal="100" workbookViewId="0"/>
  </sheetViews>
  <sheetFormatPr defaultColWidth="9.140625" defaultRowHeight="12.75" x14ac:dyDescent="0.2"/>
  <cols>
    <col min="1" max="1" width="9.140625" style="2"/>
    <col min="2" max="2" width="8.28515625" style="2" customWidth="1"/>
    <col min="3" max="3" width="0.5703125" style="2" customWidth="1"/>
    <col min="4" max="4" width="14.7109375" style="2" customWidth="1"/>
    <col min="5" max="5" width="10.85546875" style="2" customWidth="1"/>
    <col min="6" max="6" width="11.42578125" style="2" bestFit="1" customWidth="1"/>
    <col min="7" max="7" width="11.140625" style="2" customWidth="1"/>
    <col min="8" max="8" width="7.42578125" style="2" customWidth="1"/>
    <col min="9" max="9" width="1" style="2" customWidth="1"/>
    <col min="10" max="10" width="13.140625" style="2" customWidth="1"/>
    <col min="11" max="11" width="10.5703125" style="2" customWidth="1"/>
    <col min="12" max="12" width="17.5703125" style="2" customWidth="1"/>
    <col min="13" max="13" width="9.85546875" style="2" customWidth="1"/>
    <col min="14" max="16384" width="9.140625" style="2"/>
  </cols>
  <sheetData>
    <row r="1" spans="1:13" ht="21.75" customHeight="1" x14ac:dyDescent="0.35">
      <c r="A1" s="88" t="s">
        <v>174</v>
      </c>
    </row>
    <row r="2" spans="1:13" ht="10.5" customHeight="1" x14ac:dyDescent="0.2"/>
    <row r="3" spans="1:13" ht="36.75" customHeight="1" x14ac:dyDescent="0.2">
      <c r="A3" s="3" t="s">
        <v>2</v>
      </c>
      <c r="B3" s="4" t="s">
        <v>0</v>
      </c>
      <c r="C3" s="5"/>
      <c r="D3" s="6" t="s">
        <v>26</v>
      </c>
      <c r="E3" s="7" t="s">
        <v>37</v>
      </c>
      <c r="F3" s="8" t="s">
        <v>28</v>
      </c>
      <c r="G3" s="7" t="s">
        <v>29</v>
      </c>
      <c r="H3" s="9" t="s">
        <v>30</v>
      </c>
      <c r="I3" s="10"/>
      <c r="J3" s="11" t="s">
        <v>31</v>
      </c>
      <c r="K3" s="12" t="s">
        <v>32</v>
      </c>
      <c r="L3" s="7" t="s">
        <v>66</v>
      </c>
      <c r="M3" s="7" t="s">
        <v>39</v>
      </c>
    </row>
    <row r="4" spans="1:13" x14ac:dyDescent="0.2">
      <c r="A4" s="13"/>
      <c r="B4" s="14"/>
      <c r="C4" s="15"/>
      <c r="D4" s="16"/>
      <c r="E4" s="13"/>
      <c r="F4" s="13"/>
      <c r="G4" s="13"/>
      <c r="H4" s="17"/>
      <c r="I4" s="18"/>
      <c r="J4" s="13"/>
      <c r="K4" s="13"/>
      <c r="L4" s="19"/>
      <c r="M4" s="19"/>
    </row>
    <row r="5" spans="1:13" x14ac:dyDescent="0.2">
      <c r="A5" s="20" t="s">
        <v>1</v>
      </c>
      <c r="B5" s="21">
        <v>60</v>
      </c>
      <c r="C5" s="22"/>
      <c r="D5" s="23">
        <v>19228457</v>
      </c>
      <c r="E5" s="24">
        <v>7898</v>
      </c>
      <c r="F5" s="23">
        <f>D5/B5</f>
        <v>320474.28333333333</v>
      </c>
      <c r="G5" s="25">
        <f>D5/E5</f>
        <v>2434.5982527222081</v>
      </c>
      <c r="H5" s="89">
        <v>1</v>
      </c>
      <c r="I5" s="27"/>
      <c r="J5" s="28">
        <f t="shared" ref="J5" si="0">G5/H5</f>
        <v>2434.5982527222081</v>
      </c>
      <c r="K5" s="29">
        <f>E5/B5</f>
        <v>131.63333333333333</v>
      </c>
      <c r="L5" s="30"/>
      <c r="M5" s="30"/>
    </row>
    <row r="6" spans="1:13" x14ac:dyDescent="0.2">
      <c r="A6" s="30" t="s">
        <v>25</v>
      </c>
      <c r="B6" s="21">
        <f>'[5]19-20'!$B$59</f>
        <v>62</v>
      </c>
      <c r="C6" s="22"/>
      <c r="D6" s="23">
        <f>'[5]19-20'!$D$59</f>
        <v>19064429</v>
      </c>
      <c r="E6" s="24">
        <f>'[5]19-20'!$E$59</f>
        <v>8157</v>
      </c>
      <c r="F6" s="23">
        <f>D6/B6</f>
        <v>307490.79032258067</v>
      </c>
      <c r="G6" s="25">
        <f>D6/E6</f>
        <v>2337.1863430182666</v>
      </c>
      <c r="H6" s="90">
        <v>0.98100368585199893</v>
      </c>
      <c r="I6" s="26"/>
      <c r="J6" s="28">
        <f t="shared" ref="J6:J22" si="1">G6/H6</f>
        <v>2382.4439976374065</v>
      </c>
      <c r="K6" s="29">
        <f>E6/B6</f>
        <v>131.56451612903226</v>
      </c>
      <c r="L6" s="31">
        <v>1151580</v>
      </c>
      <c r="M6" s="32">
        <f>E6/L6</f>
        <v>7.0833116240295937E-3</v>
      </c>
    </row>
    <row r="7" spans="1:13" x14ac:dyDescent="0.2">
      <c r="A7" s="30" t="s">
        <v>24</v>
      </c>
      <c r="B7" s="21">
        <f>'[5]18-19'!$B$59</f>
        <v>62</v>
      </c>
      <c r="C7" s="22"/>
      <c r="D7" s="23">
        <f>'[5]18-19'!$D$59</f>
        <v>18384370</v>
      </c>
      <c r="E7" s="24">
        <f>'[5]18-19'!$E$59</f>
        <v>8157</v>
      </c>
      <c r="F7" s="23">
        <f>D7/B7</f>
        <v>296522.09677419357</v>
      </c>
      <c r="G7" s="25">
        <f>D7/E7</f>
        <v>2253.8151281108248</v>
      </c>
      <c r="H7" s="90">
        <v>0.95293450524525103</v>
      </c>
      <c r="I7" s="26"/>
      <c r="J7" s="28">
        <f t="shared" si="1"/>
        <v>2365.1311981097524</v>
      </c>
      <c r="K7" s="29">
        <f>E7/B7</f>
        <v>131.56451612903226</v>
      </c>
      <c r="L7" s="31">
        <v>1194686</v>
      </c>
      <c r="M7" s="32">
        <f t="shared" ref="M7:M20" si="2">E7/L7</f>
        <v>6.8277354886555966E-3</v>
      </c>
    </row>
    <row r="8" spans="1:13" x14ac:dyDescent="0.2">
      <c r="A8" s="30" t="s">
        <v>3</v>
      </c>
      <c r="B8" s="21">
        <f>'[5]17-18'!$B$59</f>
        <v>64</v>
      </c>
      <c r="C8" s="22"/>
      <c r="D8" s="23">
        <f>'[5]17-18'!$D$59</f>
        <v>18186172</v>
      </c>
      <c r="E8" s="24">
        <f>'[5]17-18'!$E$59</f>
        <v>8407</v>
      </c>
      <c r="F8" s="23">
        <f>D8/B8</f>
        <v>284158.9375</v>
      </c>
      <c r="G8" s="25">
        <f>D8/E8</f>
        <v>2163.2177946948973</v>
      </c>
      <c r="H8" s="90">
        <v>0.92826764956053298</v>
      </c>
      <c r="I8" s="26"/>
      <c r="J8" s="28">
        <f t="shared" si="1"/>
        <v>2330.3815399782843</v>
      </c>
      <c r="K8" s="29">
        <f>E8/B8</f>
        <v>131.359375</v>
      </c>
      <c r="L8" s="31">
        <v>1240965</v>
      </c>
      <c r="M8" s="32">
        <f t="shared" si="2"/>
        <v>6.7745665671473413E-3</v>
      </c>
    </row>
    <row r="9" spans="1:13" x14ac:dyDescent="0.2">
      <c r="A9" s="30" t="s">
        <v>4</v>
      </c>
      <c r="B9" s="21">
        <f>'[5]16-17'!$B$59</f>
        <v>49</v>
      </c>
      <c r="C9" s="22"/>
      <c r="D9" s="23">
        <f>'[5]16-17'!$D$59</f>
        <v>13852595</v>
      </c>
      <c r="E9" s="24">
        <f>'[5]16-17'!$E$59</f>
        <v>6587</v>
      </c>
      <c r="F9" s="23">
        <f t="shared" ref="F9:F22" si="3">D9/B9</f>
        <v>282706.02040816325</v>
      </c>
      <c r="G9" s="25">
        <f t="shared" ref="G9:G22" si="4">D9/E9</f>
        <v>2103.0203431000455</v>
      </c>
      <c r="H9" s="90">
        <v>0.90076552310745672</v>
      </c>
      <c r="I9" s="26"/>
      <c r="J9" s="28">
        <f t="shared" si="1"/>
        <v>2334.7034152073848</v>
      </c>
      <c r="K9" s="29">
        <f t="shared" ref="K9:K22" si="5">E9/B9</f>
        <v>134.42857142857142</v>
      </c>
      <c r="L9" s="31">
        <v>1263660</v>
      </c>
      <c r="M9" s="32">
        <f t="shared" si="2"/>
        <v>5.2126363103999493E-3</v>
      </c>
    </row>
    <row r="10" spans="1:13" x14ac:dyDescent="0.2">
      <c r="A10" s="30" t="s">
        <v>5</v>
      </c>
      <c r="B10" s="21">
        <f>'[5]15-16'!$B$59</f>
        <v>49</v>
      </c>
      <c r="C10" s="22"/>
      <c r="D10" s="23">
        <f>'[5]15-16'!$D$59</f>
        <v>13548241</v>
      </c>
      <c r="E10" s="24">
        <f>'[5]15-16'!$E$59</f>
        <v>6566</v>
      </c>
      <c r="F10" s="23">
        <f t="shared" si="3"/>
        <v>276494.71428571426</v>
      </c>
      <c r="G10" s="25">
        <f t="shared" si="4"/>
        <v>2063.3933901918977</v>
      </c>
      <c r="H10" s="90">
        <v>0.88715622341933653</v>
      </c>
      <c r="I10" s="26"/>
      <c r="J10" s="28">
        <f t="shared" si="1"/>
        <v>2325.8512263364728</v>
      </c>
      <c r="K10" s="29">
        <f t="shared" si="5"/>
        <v>134</v>
      </c>
      <c r="L10" s="31">
        <v>1293093</v>
      </c>
      <c r="M10" s="32">
        <f t="shared" si="2"/>
        <v>5.0777476948680412E-3</v>
      </c>
    </row>
    <row r="11" spans="1:13" x14ac:dyDescent="0.2">
      <c r="A11" s="30" t="s">
        <v>6</v>
      </c>
      <c r="B11" s="21">
        <f>'[5]14-15'!$B$59</f>
        <v>49</v>
      </c>
      <c r="C11" s="22"/>
      <c r="D11" s="23">
        <f>'[5]14-15'!$D$59</f>
        <v>13706511</v>
      </c>
      <c r="E11" s="24">
        <f>'[5]14-15'!$E$59</f>
        <v>6566</v>
      </c>
      <c r="F11" s="23">
        <f t="shared" si="3"/>
        <v>279724.71428571426</v>
      </c>
      <c r="G11" s="25">
        <f t="shared" si="4"/>
        <v>2087.4978678038378</v>
      </c>
      <c r="H11" s="90">
        <v>0.86957754465551462</v>
      </c>
      <c r="I11" s="26"/>
      <c r="J11" s="28">
        <f t="shared" si="1"/>
        <v>2400.5885163821767</v>
      </c>
      <c r="K11" s="29">
        <f t="shared" si="5"/>
        <v>134</v>
      </c>
      <c r="L11" s="31">
        <v>1382063.2189999996</v>
      </c>
      <c r="M11" s="32">
        <f t="shared" si="2"/>
        <v>4.75086805707113E-3</v>
      </c>
    </row>
    <row r="12" spans="1:13" x14ac:dyDescent="0.2">
      <c r="A12" s="30" t="s">
        <v>7</v>
      </c>
      <c r="B12" s="21">
        <f>'[5]13-14'!$B$59</f>
        <v>50</v>
      </c>
      <c r="C12" s="22"/>
      <c r="D12" s="23">
        <f>'[5]13-14'!$D$59</f>
        <v>13068144</v>
      </c>
      <c r="E12" s="24">
        <f>'[5]13-14'!$E$59</f>
        <v>6404</v>
      </c>
      <c r="F12" s="23">
        <f t="shared" si="3"/>
        <v>261362.88</v>
      </c>
      <c r="G12" s="25">
        <f t="shared" si="4"/>
        <v>2040.6221111805121</v>
      </c>
      <c r="H12" s="90">
        <v>0.84434363481712504</v>
      </c>
      <c r="I12" s="26"/>
      <c r="J12" s="28">
        <f t="shared" si="1"/>
        <v>2416.8147032013653</v>
      </c>
      <c r="K12" s="29">
        <f t="shared" si="5"/>
        <v>128.08000000000001</v>
      </c>
      <c r="L12" s="31">
        <v>1428921.1870000002</v>
      </c>
      <c r="M12" s="32">
        <f t="shared" si="2"/>
        <v>4.4817027406844649E-3</v>
      </c>
    </row>
    <row r="13" spans="1:13" x14ac:dyDescent="0.2">
      <c r="A13" s="30" t="s">
        <v>8</v>
      </c>
      <c r="B13" s="21">
        <f>'[5]12-13'!$B$59</f>
        <v>51</v>
      </c>
      <c r="C13" s="22"/>
      <c r="D13" s="23">
        <f>'[5]12-13'!$D$59</f>
        <v>14392377</v>
      </c>
      <c r="E13" s="24">
        <f>'[5]12-13'!$E$59</f>
        <v>6831</v>
      </c>
      <c r="F13" s="23">
        <f t="shared" si="3"/>
        <v>282203.4705882353</v>
      </c>
      <c r="G13" s="25">
        <f t="shared" si="4"/>
        <v>2106.920948616601</v>
      </c>
      <c r="H13" s="90">
        <v>0.8313013892826765</v>
      </c>
      <c r="I13" s="26"/>
      <c r="J13" s="28">
        <f t="shared" si="1"/>
        <v>2534.4850565384554</v>
      </c>
      <c r="K13" s="29">
        <f t="shared" si="5"/>
        <v>133.94117647058823</v>
      </c>
      <c r="L13" s="31">
        <v>1527856.6269999999</v>
      </c>
      <c r="M13" s="32">
        <f t="shared" si="2"/>
        <v>4.4709692514885435E-3</v>
      </c>
    </row>
    <row r="14" spans="1:13" x14ac:dyDescent="0.2">
      <c r="A14" s="30" t="s">
        <v>9</v>
      </c>
      <c r="B14" s="21">
        <f>'[5]11-12'!$B$59</f>
        <v>47</v>
      </c>
      <c r="C14" s="22"/>
      <c r="D14" s="23">
        <f>'[5]11-12'!$D$59</f>
        <v>13180173</v>
      </c>
      <c r="E14" s="24">
        <f>'[5]11-12'!$E$59</f>
        <v>5780</v>
      </c>
      <c r="F14" s="23">
        <f t="shared" si="3"/>
        <v>280429.21276595746</v>
      </c>
      <c r="G14" s="25">
        <f t="shared" si="4"/>
        <v>2280.3067474048444</v>
      </c>
      <c r="H14" s="90">
        <v>0.81769208959455619</v>
      </c>
      <c r="I14" s="26"/>
      <c r="J14" s="28">
        <f t="shared" si="1"/>
        <v>2788.7107829739552</v>
      </c>
      <c r="K14" s="29">
        <f t="shared" si="5"/>
        <v>122.97872340425532</v>
      </c>
      <c r="L14" s="31">
        <v>1491771.8219999999</v>
      </c>
      <c r="M14" s="32">
        <f t="shared" si="2"/>
        <v>3.8745871954135895E-3</v>
      </c>
    </row>
    <row r="15" spans="1:13" x14ac:dyDescent="0.2">
      <c r="A15" s="30" t="s">
        <v>10</v>
      </c>
      <c r="B15" s="21">
        <f>'[5]10-11'!$B$59</f>
        <v>47</v>
      </c>
      <c r="C15" s="22"/>
      <c r="D15" s="23">
        <f>'[5]10-11'!$D$59</f>
        <v>13565830</v>
      </c>
      <c r="E15" s="24">
        <f>'[5]10-11'!$E$59</f>
        <v>5780</v>
      </c>
      <c r="F15" s="23">
        <f t="shared" si="3"/>
        <v>288634.68085106381</v>
      </c>
      <c r="G15" s="25">
        <f t="shared" si="4"/>
        <v>2347.0294117647059</v>
      </c>
      <c r="H15" s="90">
        <v>0.798979302523391</v>
      </c>
      <c r="I15" s="26"/>
      <c r="J15" s="28">
        <f t="shared" si="1"/>
        <v>2937.5346825032352</v>
      </c>
      <c r="K15" s="29">
        <f t="shared" si="5"/>
        <v>122.97872340425532</v>
      </c>
      <c r="L15" s="31">
        <v>1448461.2410000004</v>
      </c>
      <c r="M15" s="32">
        <f t="shared" si="2"/>
        <v>3.9904416054719954E-3</v>
      </c>
    </row>
    <row r="16" spans="1:13" x14ac:dyDescent="0.2">
      <c r="A16" s="30" t="s">
        <v>11</v>
      </c>
      <c r="B16" s="21">
        <f>'[5]09-10'!$B$59</f>
        <v>48</v>
      </c>
      <c r="C16" s="22"/>
      <c r="D16" s="23">
        <f>'[5]09-10'!$D$59</f>
        <v>13851830</v>
      </c>
      <c r="E16" s="24">
        <f>'[5]09-10'!$E$59</f>
        <v>5900</v>
      </c>
      <c r="F16" s="23">
        <f t="shared" si="3"/>
        <v>288579.79166666669</v>
      </c>
      <c r="G16" s="25">
        <f t="shared" si="4"/>
        <v>2347.7677966101696</v>
      </c>
      <c r="H16" s="90">
        <v>0.79189112560249508</v>
      </c>
      <c r="I16" s="26"/>
      <c r="J16" s="28">
        <f t="shared" si="1"/>
        <v>2964.7608373233325</v>
      </c>
      <c r="K16" s="29">
        <f t="shared" si="5"/>
        <v>122.91666666666667</v>
      </c>
      <c r="L16" s="31">
        <v>1411813.7100000004</v>
      </c>
      <c r="M16" s="32">
        <f t="shared" si="2"/>
        <v>4.1790216076028888E-3</v>
      </c>
    </row>
    <row r="17" spans="1:13" x14ac:dyDescent="0.2">
      <c r="A17" s="30" t="s">
        <v>12</v>
      </c>
      <c r="B17" s="21">
        <f>'[5]08-09'!$B$59</f>
        <v>41</v>
      </c>
      <c r="C17" s="22"/>
      <c r="D17" s="23">
        <f>'[5]08-09'!$D$59</f>
        <v>12030210</v>
      </c>
      <c r="E17" s="24">
        <f>'[5]08-09'!$E$59</f>
        <v>5060</v>
      </c>
      <c r="F17" s="23">
        <f t="shared" si="3"/>
        <v>293419.75609756098</v>
      </c>
      <c r="G17" s="25">
        <f t="shared" si="4"/>
        <v>2377.51185770751</v>
      </c>
      <c r="H17" s="90">
        <v>0.77459597391550894</v>
      </c>
      <c r="I17" s="26"/>
      <c r="J17" s="28">
        <f t="shared" si="1"/>
        <v>3069.3573653493368</v>
      </c>
      <c r="K17" s="29">
        <f t="shared" si="5"/>
        <v>123.41463414634147</v>
      </c>
      <c r="L17" s="31">
        <v>1369090.9239999999</v>
      </c>
      <c r="M17" s="32">
        <f t="shared" si="2"/>
        <v>3.6958830938828139E-3</v>
      </c>
    </row>
    <row r="18" spans="1:13" x14ac:dyDescent="0.2">
      <c r="A18" s="30" t="s">
        <v>13</v>
      </c>
      <c r="B18" s="21">
        <f>'[5]07-08'!$B$60</f>
        <v>46</v>
      </c>
      <c r="C18" s="22"/>
      <c r="D18" s="23">
        <f>'[5]07-08'!$D$60</f>
        <v>13351830</v>
      </c>
      <c r="E18" s="24">
        <f>'[5]07-08'!$E$60</f>
        <v>5660</v>
      </c>
      <c r="F18" s="23">
        <f t="shared" si="3"/>
        <v>290257.17391304346</v>
      </c>
      <c r="G18" s="25">
        <f t="shared" si="4"/>
        <v>2358.9805653710246</v>
      </c>
      <c r="H18" s="90">
        <v>0.73802098100368596</v>
      </c>
      <c r="I18" s="26"/>
      <c r="J18" s="28">
        <f t="shared" si="1"/>
        <v>3196.3597595326942</v>
      </c>
      <c r="K18" s="29">
        <f t="shared" si="5"/>
        <v>123.04347826086956</v>
      </c>
      <c r="L18" s="31">
        <v>1298708.7909999997</v>
      </c>
      <c r="M18" s="32">
        <f t="shared" si="2"/>
        <v>4.3581748573841761E-3</v>
      </c>
    </row>
    <row r="19" spans="1:13" x14ac:dyDescent="0.2">
      <c r="A19" s="30" t="s">
        <v>14</v>
      </c>
      <c r="B19" s="21">
        <f>'[5]06-07'!$B$59</f>
        <v>39</v>
      </c>
      <c r="C19" s="22"/>
      <c r="D19" s="23">
        <f>'[5]06-07'!$D$59</f>
        <v>11492305</v>
      </c>
      <c r="E19" s="24">
        <f>'[5]06-07'!$E$59</f>
        <v>4909</v>
      </c>
      <c r="F19" s="23">
        <f t="shared" si="3"/>
        <v>294674.48717948719</v>
      </c>
      <c r="G19" s="25">
        <f t="shared" si="4"/>
        <v>2341.0684457119578</v>
      </c>
      <c r="H19" s="90">
        <v>0.71760703147150551</v>
      </c>
      <c r="I19" s="26"/>
      <c r="J19" s="28">
        <f t="shared" si="1"/>
        <v>3262.3265144314796</v>
      </c>
      <c r="K19" s="29">
        <f t="shared" si="5"/>
        <v>125.87179487179488</v>
      </c>
      <c r="L19" s="31">
        <v>1378763.3329999999</v>
      </c>
      <c r="M19" s="32">
        <f t="shared" si="2"/>
        <v>3.5604370108383208E-3</v>
      </c>
    </row>
    <row r="20" spans="1:13" x14ac:dyDescent="0.2">
      <c r="A20" s="30" t="s">
        <v>15</v>
      </c>
      <c r="B20" s="21">
        <f>'[5]05-06'!$B$59</f>
        <v>39</v>
      </c>
      <c r="C20" s="22"/>
      <c r="D20" s="23">
        <f>'[5]05-06'!$D$59</f>
        <v>11371489</v>
      </c>
      <c r="E20" s="24">
        <f>'[5]05-06'!$E$59</f>
        <v>4909</v>
      </c>
      <c r="F20" s="23">
        <f t="shared" si="3"/>
        <v>291576.641025641</v>
      </c>
      <c r="G20" s="25">
        <f t="shared" si="4"/>
        <v>2316.4573232837647</v>
      </c>
      <c r="H20" s="90">
        <v>0.68273320102069757</v>
      </c>
      <c r="I20" s="26"/>
      <c r="J20" s="28">
        <f t="shared" si="1"/>
        <v>3392.9173501751816</v>
      </c>
      <c r="K20" s="29">
        <f t="shared" si="5"/>
        <v>125.87179487179488</v>
      </c>
      <c r="L20" s="31">
        <v>1378133.0639999998</v>
      </c>
      <c r="M20" s="32">
        <f t="shared" si="2"/>
        <v>3.5620653246296401E-3</v>
      </c>
    </row>
    <row r="21" spans="1:13" x14ac:dyDescent="0.2">
      <c r="A21" s="30" t="s">
        <v>16</v>
      </c>
      <c r="B21" s="21">
        <f>'[5]04-05'!$B$59</f>
        <v>42</v>
      </c>
      <c r="C21" s="22"/>
      <c r="D21" s="23">
        <f>'[5]04-05'!$D$59</f>
        <v>12576611</v>
      </c>
      <c r="E21" s="24">
        <f>'[5]04-05'!$E$59</f>
        <v>5269</v>
      </c>
      <c r="F21" s="23">
        <f t="shared" si="3"/>
        <v>299443.11904761905</v>
      </c>
      <c r="G21" s="25">
        <f t="shared" si="4"/>
        <v>2386.9066236477511</v>
      </c>
      <c r="H21" s="90">
        <v>0.65693223702863623</v>
      </c>
      <c r="I21" s="26"/>
      <c r="J21" s="28">
        <f t="shared" si="1"/>
        <v>3633.4137512324637</v>
      </c>
      <c r="K21" s="29">
        <f t="shared" si="5"/>
        <v>125.45238095238095</v>
      </c>
      <c r="L21" s="31"/>
      <c r="M21" s="32"/>
    </row>
    <row r="22" spans="1:13" x14ac:dyDescent="0.2">
      <c r="A22" s="33" t="s">
        <v>17</v>
      </c>
      <c r="B22" s="34">
        <f>'[5]03-04'!$B$59</f>
        <v>45</v>
      </c>
      <c r="C22" s="35"/>
      <c r="D22" s="36">
        <f>'[5]03-04'!$D$59</f>
        <v>12415570</v>
      </c>
      <c r="E22" s="37">
        <f>'[5]03-04'!$E$59</f>
        <v>5430</v>
      </c>
      <c r="F22" s="36">
        <f t="shared" si="3"/>
        <v>275901.55555555556</v>
      </c>
      <c r="G22" s="39">
        <f t="shared" si="4"/>
        <v>2286.4769797421732</v>
      </c>
      <c r="H22" s="40">
        <v>0.63368301672809757</v>
      </c>
      <c r="I22" s="41"/>
      <c r="J22" s="42">
        <f t="shared" si="1"/>
        <v>3608.2345895081185</v>
      </c>
      <c r="K22" s="91">
        <f t="shared" si="5"/>
        <v>120.66666666666667</v>
      </c>
      <c r="L22" s="43"/>
      <c r="M22" s="44"/>
    </row>
  </sheetData>
  <mergeCells count="2">
    <mergeCell ref="B3:C3"/>
    <mergeCell ref="H3:I3"/>
  </mergeCells>
  <pageMargins left="0.25" right="0.25" top="0.75" bottom="0.75" header="0.3" footer="0.3"/>
  <pageSetup scale="86" orientation="portrait" horizontalDpi="1200" verticalDpi="12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2E3E2-3FA5-41B2-896A-146C4C9AA8A9}">
  <dimension ref="A1:H61"/>
  <sheetViews>
    <sheetView workbookViewId="0"/>
  </sheetViews>
  <sheetFormatPr defaultColWidth="9.140625" defaultRowHeight="12.75" x14ac:dyDescent="0.2"/>
  <cols>
    <col min="1" max="16384" width="9.140625" style="73"/>
  </cols>
  <sheetData>
    <row r="1" spans="1:7" ht="18.75" x14ac:dyDescent="0.3">
      <c r="A1" s="72" t="s">
        <v>40</v>
      </c>
    </row>
    <row r="2" spans="1:7" ht="7.5" customHeight="1" x14ac:dyDescent="0.2"/>
    <row r="3" spans="1:7" x14ac:dyDescent="0.2">
      <c r="B3" s="74" t="s">
        <v>41</v>
      </c>
      <c r="C3" s="75"/>
      <c r="D3" s="74" t="s">
        <v>42</v>
      </c>
      <c r="E3" s="75"/>
      <c r="F3" s="74" t="s">
        <v>30</v>
      </c>
      <c r="G3" s="75"/>
    </row>
    <row r="4" spans="1:7" x14ac:dyDescent="0.2">
      <c r="A4" s="76" t="s">
        <v>43</v>
      </c>
      <c r="B4" s="77" t="s">
        <v>41</v>
      </c>
      <c r="C4" s="77">
        <v>2020</v>
      </c>
      <c r="D4" s="77" t="s">
        <v>42</v>
      </c>
      <c r="E4" s="77">
        <v>2019</v>
      </c>
      <c r="F4" s="77" t="s">
        <v>30</v>
      </c>
      <c r="G4" s="77">
        <v>2020</v>
      </c>
    </row>
    <row r="5" spans="1:7" ht="6" customHeight="1" x14ac:dyDescent="0.2">
      <c r="B5" s="78"/>
      <c r="C5" s="79"/>
      <c r="D5" s="78"/>
      <c r="E5" s="79"/>
      <c r="F5" s="78"/>
      <c r="G5" s="79"/>
    </row>
    <row r="6" spans="1:7" x14ac:dyDescent="0.2">
      <c r="A6" s="73">
        <v>2020</v>
      </c>
      <c r="B6" s="80">
        <v>258.81099999999998</v>
      </c>
      <c r="C6" s="81">
        <f>B6/$B$6</f>
        <v>1</v>
      </c>
      <c r="D6" s="80"/>
      <c r="E6" s="81"/>
      <c r="F6" s="80">
        <v>352.7</v>
      </c>
      <c r="G6" s="81">
        <f>F6/$F$6</f>
        <v>1</v>
      </c>
    </row>
    <row r="7" spans="1:7" x14ac:dyDescent="0.2">
      <c r="A7" s="73">
        <v>2019</v>
      </c>
      <c r="B7" s="80">
        <v>255.65700000000001</v>
      </c>
      <c r="C7" s="81">
        <f t="shared" ref="C7:C55" si="0">B7/$B$6</f>
        <v>0.98781350097175169</v>
      </c>
      <c r="D7" s="80">
        <v>376.5</v>
      </c>
      <c r="E7" s="81">
        <f>D7/$D$7</f>
        <v>1</v>
      </c>
      <c r="F7" s="80">
        <v>346</v>
      </c>
      <c r="G7" s="81">
        <f t="shared" ref="G7:G55" si="1">F7/$F$6</f>
        <v>0.98100368585199893</v>
      </c>
    </row>
    <row r="8" spans="1:7" x14ac:dyDescent="0.2">
      <c r="A8" s="73">
        <v>2018</v>
      </c>
      <c r="B8" s="80">
        <v>251.107</v>
      </c>
      <c r="C8" s="81">
        <f t="shared" si="0"/>
        <v>0.9702331044661936</v>
      </c>
      <c r="D8" s="80">
        <v>369.8</v>
      </c>
      <c r="E8" s="81">
        <f t="shared" ref="E8:E48" si="2">D8/$D$7</f>
        <v>0.98220451527224439</v>
      </c>
      <c r="F8" s="80">
        <v>336.1</v>
      </c>
      <c r="G8" s="81">
        <f t="shared" si="1"/>
        <v>0.95293450524525103</v>
      </c>
    </row>
    <row r="9" spans="1:7" x14ac:dyDescent="0.2">
      <c r="A9" s="73">
        <v>2017</v>
      </c>
      <c r="B9" s="80">
        <v>245.12</v>
      </c>
      <c r="C9" s="81">
        <f t="shared" si="0"/>
        <v>0.94710039372360533</v>
      </c>
      <c r="D9" s="80">
        <v>361</v>
      </c>
      <c r="E9" s="81">
        <f t="shared" si="2"/>
        <v>0.95883134130146086</v>
      </c>
      <c r="F9" s="80">
        <v>327.39999999999998</v>
      </c>
      <c r="G9" s="81">
        <f t="shared" si="1"/>
        <v>0.92826764956053298</v>
      </c>
    </row>
    <row r="10" spans="1:7" x14ac:dyDescent="0.2">
      <c r="A10" s="73">
        <v>2016</v>
      </c>
      <c r="B10" s="80">
        <v>240.00700000000001</v>
      </c>
      <c r="C10" s="81">
        <f t="shared" si="0"/>
        <v>0.92734466463944742</v>
      </c>
      <c r="D10" s="80">
        <v>353.4</v>
      </c>
      <c r="E10" s="81">
        <f t="shared" si="2"/>
        <v>0.93864541832669313</v>
      </c>
      <c r="F10" s="80">
        <v>317.7</v>
      </c>
      <c r="G10" s="81">
        <f t="shared" si="1"/>
        <v>0.90076552310745672</v>
      </c>
    </row>
    <row r="11" spans="1:7" x14ac:dyDescent="0.2">
      <c r="A11" s="73">
        <v>2015</v>
      </c>
      <c r="B11" s="80">
        <v>237.017</v>
      </c>
      <c r="C11" s="81">
        <f t="shared" si="0"/>
        <v>0.91579183265008057</v>
      </c>
      <c r="D11" s="80">
        <v>348.9</v>
      </c>
      <c r="E11" s="81">
        <f t="shared" si="2"/>
        <v>0.92669322709163338</v>
      </c>
      <c r="F11" s="80">
        <v>312.89999999999998</v>
      </c>
      <c r="G11" s="81">
        <f t="shared" si="1"/>
        <v>0.88715622341933653</v>
      </c>
    </row>
    <row r="12" spans="1:7" x14ac:dyDescent="0.2">
      <c r="A12" s="73">
        <v>2014</v>
      </c>
      <c r="B12" s="80">
        <v>236.73599999999999</v>
      </c>
      <c r="C12" s="81">
        <f t="shared" si="0"/>
        <v>0.91470609827248461</v>
      </c>
      <c r="D12" s="80">
        <v>348.3</v>
      </c>
      <c r="E12" s="81">
        <f t="shared" si="2"/>
        <v>0.92509960159362548</v>
      </c>
      <c r="F12" s="80">
        <v>306.7</v>
      </c>
      <c r="G12" s="81">
        <f t="shared" si="1"/>
        <v>0.86957754465551462</v>
      </c>
    </row>
    <row r="13" spans="1:7" x14ac:dyDescent="0.2">
      <c r="A13" s="73">
        <v>2013</v>
      </c>
      <c r="B13" s="80">
        <v>232.95699999999999</v>
      </c>
      <c r="C13" s="81">
        <f t="shared" si="0"/>
        <v>0.90010470961435185</v>
      </c>
      <c r="D13" s="80">
        <v>342.5</v>
      </c>
      <c r="E13" s="81">
        <f t="shared" si="2"/>
        <v>0.90969455511288178</v>
      </c>
      <c r="F13" s="80">
        <v>297.8</v>
      </c>
      <c r="G13" s="81">
        <f t="shared" si="1"/>
        <v>0.84434363481712504</v>
      </c>
    </row>
    <row r="14" spans="1:7" x14ac:dyDescent="0.2">
      <c r="A14" s="73">
        <v>2012</v>
      </c>
      <c r="B14" s="80">
        <v>229.59399999999999</v>
      </c>
      <c r="C14" s="81">
        <f t="shared" si="0"/>
        <v>0.88711067149387013</v>
      </c>
      <c r="D14" s="80">
        <v>337.5</v>
      </c>
      <c r="E14" s="81">
        <f t="shared" si="2"/>
        <v>0.89641434262948205</v>
      </c>
      <c r="F14" s="80">
        <v>293.2</v>
      </c>
      <c r="G14" s="81">
        <f t="shared" si="1"/>
        <v>0.8313013892826765</v>
      </c>
    </row>
    <row r="15" spans="1:7" x14ac:dyDescent="0.2">
      <c r="A15" s="73">
        <v>2011</v>
      </c>
      <c r="B15" s="80">
        <v>224.93899999999999</v>
      </c>
      <c r="C15" s="81">
        <f t="shared" si="0"/>
        <v>0.86912457353049144</v>
      </c>
      <c r="D15" s="80">
        <v>330.5</v>
      </c>
      <c r="E15" s="81">
        <f t="shared" si="2"/>
        <v>0.87782204515272244</v>
      </c>
      <c r="F15" s="80">
        <v>288.39999999999998</v>
      </c>
      <c r="G15" s="81">
        <f t="shared" si="1"/>
        <v>0.81769208959455619</v>
      </c>
    </row>
    <row r="16" spans="1:7" x14ac:dyDescent="0.2">
      <c r="A16" s="73">
        <v>2010</v>
      </c>
      <c r="B16" s="80">
        <v>218.1</v>
      </c>
      <c r="C16" s="81">
        <f t="shared" si="0"/>
        <v>0.84269988524444484</v>
      </c>
      <c r="D16" s="80">
        <v>320.39999999999998</v>
      </c>
      <c r="E16" s="81">
        <f t="shared" si="2"/>
        <v>0.85099601593625496</v>
      </c>
      <c r="F16" s="80">
        <v>281.8</v>
      </c>
      <c r="G16" s="81">
        <f t="shared" si="1"/>
        <v>0.798979302523391</v>
      </c>
    </row>
    <row r="17" spans="1:7" x14ac:dyDescent="0.2">
      <c r="A17" s="73">
        <v>2009</v>
      </c>
      <c r="B17" s="80">
        <v>214.5</v>
      </c>
      <c r="C17" s="81">
        <f t="shared" si="0"/>
        <v>0.828790120976311</v>
      </c>
      <c r="D17" s="80">
        <v>315.2</v>
      </c>
      <c r="E17" s="81">
        <f t="shared" si="2"/>
        <v>0.83718459495351927</v>
      </c>
      <c r="F17" s="80">
        <v>279.3</v>
      </c>
      <c r="G17" s="81">
        <f t="shared" si="1"/>
        <v>0.79189112560249508</v>
      </c>
    </row>
    <row r="18" spans="1:7" x14ac:dyDescent="0.2">
      <c r="A18" s="73">
        <v>2008</v>
      </c>
      <c r="B18" s="80">
        <v>215.3</v>
      </c>
      <c r="C18" s="81">
        <f t="shared" si="0"/>
        <v>0.83188117970256303</v>
      </c>
      <c r="D18" s="80">
        <v>316.3</v>
      </c>
      <c r="E18" s="81">
        <f t="shared" si="2"/>
        <v>0.84010624169986725</v>
      </c>
      <c r="F18" s="80">
        <v>273.2</v>
      </c>
      <c r="G18" s="81">
        <f t="shared" si="1"/>
        <v>0.77459597391550894</v>
      </c>
    </row>
    <row r="19" spans="1:7" x14ac:dyDescent="0.2">
      <c r="A19" s="73">
        <v>2007</v>
      </c>
      <c r="B19" s="80">
        <v>207.3</v>
      </c>
      <c r="C19" s="81">
        <f t="shared" si="0"/>
        <v>0.80097059244004321</v>
      </c>
      <c r="D19" s="80">
        <v>304.60000000000002</v>
      </c>
      <c r="E19" s="81">
        <f t="shared" si="2"/>
        <v>0.80903054448871192</v>
      </c>
      <c r="F19" s="80">
        <v>260.3</v>
      </c>
      <c r="G19" s="81">
        <f t="shared" si="1"/>
        <v>0.73802098100368596</v>
      </c>
    </row>
    <row r="20" spans="1:7" x14ac:dyDescent="0.2">
      <c r="A20" s="73">
        <v>2006</v>
      </c>
      <c r="B20" s="80">
        <v>201.6</v>
      </c>
      <c r="C20" s="81">
        <f t="shared" si="0"/>
        <v>0.77894679901549779</v>
      </c>
      <c r="D20" s="80">
        <v>296.2</v>
      </c>
      <c r="E20" s="81">
        <f t="shared" si="2"/>
        <v>0.78671978751660021</v>
      </c>
      <c r="F20" s="80">
        <v>253.1</v>
      </c>
      <c r="G20" s="81">
        <f t="shared" si="1"/>
        <v>0.71760703147150551</v>
      </c>
    </row>
    <row r="21" spans="1:7" x14ac:dyDescent="0.2">
      <c r="A21" s="73">
        <v>2005</v>
      </c>
      <c r="B21" s="80">
        <v>195.3</v>
      </c>
      <c r="C21" s="81">
        <f t="shared" si="0"/>
        <v>0.75460471154626363</v>
      </c>
      <c r="D21" s="80">
        <v>286.89999999999998</v>
      </c>
      <c r="E21" s="81">
        <f t="shared" si="2"/>
        <v>0.7620185922974767</v>
      </c>
      <c r="F21" s="80">
        <v>240.8</v>
      </c>
      <c r="G21" s="81">
        <f t="shared" si="1"/>
        <v>0.68273320102069757</v>
      </c>
    </row>
    <row r="22" spans="1:7" x14ac:dyDescent="0.2">
      <c r="A22" s="73">
        <v>2004</v>
      </c>
      <c r="B22" s="80">
        <v>188.9</v>
      </c>
      <c r="C22" s="81">
        <f t="shared" si="0"/>
        <v>0.72987624173624777</v>
      </c>
      <c r="D22" s="80">
        <v>277.5</v>
      </c>
      <c r="E22" s="81">
        <f t="shared" si="2"/>
        <v>0.73705179282868527</v>
      </c>
      <c r="F22" s="80">
        <v>231.7</v>
      </c>
      <c r="G22" s="81">
        <f t="shared" si="1"/>
        <v>0.65693223702863623</v>
      </c>
    </row>
    <row r="23" spans="1:7" x14ac:dyDescent="0.2">
      <c r="A23" s="73">
        <v>2003</v>
      </c>
      <c r="B23" s="80">
        <v>184</v>
      </c>
      <c r="C23" s="81">
        <f t="shared" si="0"/>
        <v>0.71094350703795439</v>
      </c>
      <c r="D23" s="80">
        <v>270.2</v>
      </c>
      <c r="E23" s="81">
        <f t="shared" si="2"/>
        <v>0.71766268260292165</v>
      </c>
      <c r="F23" s="80">
        <v>223.5</v>
      </c>
      <c r="G23" s="81">
        <f t="shared" si="1"/>
        <v>0.63368301672809757</v>
      </c>
    </row>
    <row r="24" spans="1:7" x14ac:dyDescent="0.2">
      <c r="A24" s="73">
        <v>2002</v>
      </c>
      <c r="B24" s="80">
        <v>179.9</v>
      </c>
      <c r="C24" s="81">
        <f t="shared" si="0"/>
        <v>0.69510183106591306</v>
      </c>
      <c r="D24" s="80">
        <v>264.2</v>
      </c>
      <c r="E24" s="81">
        <f t="shared" si="2"/>
        <v>0.70172642762284199</v>
      </c>
      <c r="F24" s="80">
        <v>212.7</v>
      </c>
      <c r="G24" s="81">
        <f t="shared" si="1"/>
        <v>0.603062092429827</v>
      </c>
    </row>
    <row r="25" spans="1:7" x14ac:dyDescent="0.2">
      <c r="A25" s="73">
        <v>2001</v>
      </c>
      <c r="B25" s="80">
        <v>177.1</v>
      </c>
      <c r="C25" s="81">
        <f t="shared" si="0"/>
        <v>0.68428312552403103</v>
      </c>
      <c r="D25" s="80">
        <v>260.10000000000002</v>
      </c>
      <c r="E25" s="81">
        <f t="shared" si="2"/>
        <v>0.69083665338645428</v>
      </c>
      <c r="F25" s="80">
        <v>208.7</v>
      </c>
      <c r="G25" s="81">
        <f t="shared" si="1"/>
        <v>0.59172100935639349</v>
      </c>
    </row>
    <row r="26" spans="1:7" x14ac:dyDescent="0.2">
      <c r="A26" s="73">
        <v>2000</v>
      </c>
      <c r="B26" s="80">
        <v>172.2</v>
      </c>
      <c r="C26" s="81">
        <f t="shared" si="0"/>
        <v>0.66535039082573766</v>
      </c>
      <c r="D26" s="80">
        <v>252.9</v>
      </c>
      <c r="E26" s="81">
        <f t="shared" si="2"/>
        <v>0.67171314741035859</v>
      </c>
      <c r="F26" s="80">
        <v>196.9</v>
      </c>
      <c r="G26" s="81">
        <f t="shared" si="1"/>
        <v>0.55826481428976471</v>
      </c>
    </row>
    <row r="27" spans="1:7" x14ac:dyDescent="0.2">
      <c r="A27" s="73">
        <v>1999</v>
      </c>
      <c r="B27" s="80">
        <v>166.6</v>
      </c>
      <c r="C27" s="81">
        <f t="shared" si="0"/>
        <v>0.64371297974197395</v>
      </c>
      <c r="D27" s="80">
        <v>244.6</v>
      </c>
      <c r="E27" s="81">
        <f t="shared" si="2"/>
        <v>0.64966799468791503</v>
      </c>
      <c r="F27" s="80">
        <v>189.1</v>
      </c>
      <c r="G27" s="81">
        <f t="shared" si="1"/>
        <v>0.53614970229656933</v>
      </c>
    </row>
    <row r="28" spans="1:7" x14ac:dyDescent="0.2">
      <c r="A28" s="73">
        <v>1998</v>
      </c>
      <c r="B28" s="80">
        <v>163</v>
      </c>
      <c r="C28" s="81">
        <f t="shared" si="0"/>
        <v>0.62980321547383999</v>
      </c>
      <c r="D28" s="80">
        <v>239.5</v>
      </c>
      <c r="E28" s="81">
        <f t="shared" si="2"/>
        <v>0.63612217795484727</v>
      </c>
      <c r="F28" s="80">
        <v>184.7</v>
      </c>
      <c r="G28" s="81">
        <f t="shared" si="1"/>
        <v>0.52367451091579242</v>
      </c>
    </row>
    <row r="29" spans="1:7" x14ac:dyDescent="0.2">
      <c r="A29" s="73">
        <v>1997</v>
      </c>
      <c r="B29" s="80">
        <v>160.5</v>
      </c>
      <c r="C29" s="81">
        <f t="shared" si="0"/>
        <v>0.62014365695430262</v>
      </c>
      <c r="D29" s="80">
        <v>236.3</v>
      </c>
      <c r="E29" s="81">
        <f t="shared" si="2"/>
        <v>0.62762284196547147</v>
      </c>
      <c r="F29" s="80">
        <v>178.4</v>
      </c>
      <c r="G29" s="81">
        <f t="shared" si="1"/>
        <v>0.50581230507513475</v>
      </c>
    </row>
    <row r="30" spans="1:7" x14ac:dyDescent="0.2">
      <c r="A30" s="73">
        <v>1996</v>
      </c>
      <c r="B30" s="80">
        <v>156.9</v>
      </c>
      <c r="C30" s="81">
        <f t="shared" si="0"/>
        <v>0.60623389268616878</v>
      </c>
      <c r="D30" s="80">
        <v>231.3</v>
      </c>
      <c r="E30" s="81">
        <f t="shared" si="2"/>
        <v>0.61434262948207174</v>
      </c>
      <c r="F30" s="80">
        <v>173</v>
      </c>
      <c r="G30" s="81">
        <f t="shared" si="1"/>
        <v>0.49050184292599947</v>
      </c>
    </row>
    <row r="31" spans="1:7" x14ac:dyDescent="0.2">
      <c r="A31" s="73">
        <v>1995</v>
      </c>
      <c r="B31" s="80">
        <v>152.4</v>
      </c>
      <c r="C31" s="81">
        <f t="shared" si="0"/>
        <v>0.58884668735100143</v>
      </c>
      <c r="D31" s="80">
        <v>225.3</v>
      </c>
      <c r="E31" s="81">
        <f t="shared" si="2"/>
        <v>0.59840637450199208</v>
      </c>
      <c r="F31" s="80">
        <v>168.1</v>
      </c>
      <c r="G31" s="81">
        <f t="shared" si="1"/>
        <v>0.4766090161610434</v>
      </c>
    </row>
    <row r="32" spans="1:7" x14ac:dyDescent="0.2">
      <c r="A32" s="73">
        <v>1994</v>
      </c>
      <c r="B32" s="80">
        <v>148.19999999999999</v>
      </c>
      <c r="C32" s="81">
        <f t="shared" si="0"/>
        <v>0.57261862903817839</v>
      </c>
      <c r="D32" s="80">
        <v>220</v>
      </c>
      <c r="E32" s="81">
        <f t="shared" si="2"/>
        <v>0.58432934926958835</v>
      </c>
      <c r="F32" s="80">
        <v>163.30000000000001</v>
      </c>
      <c r="G32" s="81">
        <f t="shared" si="1"/>
        <v>0.46299971647292321</v>
      </c>
    </row>
    <row r="33" spans="1:7" x14ac:dyDescent="0.2">
      <c r="A33" s="73">
        <v>1993</v>
      </c>
      <c r="B33" s="80">
        <v>144.5</v>
      </c>
      <c r="C33" s="81">
        <f t="shared" si="0"/>
        <v>0.55832248242926308</v>
      </c>
      <c r="D33" s="80">
        <v>215.5</v>
      </c>
      <c r="E33" s="81">
        <f t="shared" si="2"/>
        <v>0.5723771580345286</v>
      </c>
      <c r="F33" s="80">
        <v>157.9</v>
      </c>
      <c r="G33" s="81">
        <f t="shared" si="1"/>
        <v>0.44768925432378798</v>
      </c>
    </row>
    <row r="34" spans="1:7" x14ac:dyDescent="0.2">
      <c r="A34" s="73">
        <v>1992</v>
      </c>
      <c r="B34" s="80">
        <v>140.30000000000001</v>
      </c>
      <c r="C34" s="81">
        <f t="shared" si="0"/>
        <v>0.54209442411644027</v>
      </c>
      <c r="D34" s="80">
        <v>210.2</v>
      </c>
      <c r="E34" s="81">
        <f t="shared" si="2"/>
        <v>0.55830013280212476</v>
      </c>
      <c r="F34" s="80">
        <v>153.5</v>
      </c>
      <c r="G34" s="81">
        <f t="shared" si="1"/>
        <v>0.43521406294301107</v>
      </c>
    </row>
    <row r="35" spans="1:7" x14ac:dyDescent="0.2">
      <c r="A35" s="73">
        <v>1991</v>
      </c>
      <c r="B35" s="80">
        <v>136.19999999999999</v>
      </c>
      <c r="C35" s="81">
        <f t="shared" si="0"/>
        <v>0.52625274814439882</v>
      </c>
      <c r="D35" s="80">
        <v>205.1</v>
      </c>
      <c r="E35" s="81">
        <f t="shared" si="2"/>
        <v>0.54475431606905711</v>
      </c>
      <c r="F35" s="80">
        <v>148.19999999999999</v>
      </c>
      <c r="G35" s="81">
        <f t="shared" si="1"/>
        <v>0.42018712787071161</v>
      </c>
    </row>
    <row r="36" spans="1:7" x14ac:dyDescent="0.2">
      <c r="A36" s="73">
        <v>1990</v>
      </c>
      <c r="B36" s="80">
        <v>130.69999999999999</v>
      </c>
      <c r="C36" s="81">
        <f t="shared" si="0"/>
        <v>0.50500171940141647</v>
      </c>
      <c r="D36" s="80">
        <v>197.9</v>
      </c>
      <c r="E36" s="81">
        <f t="shared" si="2"/>
        <v>0.52563081009296153</v>
      </c>
      <c r="F36" s="80">
        <v>140.80000000000001</v>
      </c>
      <c r="G36" s="81">
        <f t="shared" si="1"/>
        <v>0.39920612418485968</v>
      </c>
    </row>
    <row r="37" spans="1:7" x14ac:dyDescent="0.2">
      <c r="A37" s="73">
        <v>1989</v>
      </c>
      <c r="B37" s="80">
        <v>124</v>
      </c>
      <c r="C37" s="81">
        <f t="shared" si="0"/>
        <v>0.47911410256905623</v>
      </c>
      <c r="D37" s="80">
        <v>188.6</v>
      </c>
      <c r="E37" s="81">
        <f t="shared" si="2"/>
        <v>0.50092961487383791</v>
      </c>
      <c r="F37" s="80">
        <v>132.80000000000001</v>
      </c>
      <c r="G37" s="81">
        <f t="shared" si="1"/>
        <v>0.37652395803799266</v>
      </c>
    </row>
    <row r="38" spans="1:7" x14ac:dyDescent="0.2">
      <c r="A38" s="73">
        <v>1988</v>
      </c>
      <c r="B38" s="80">
        <v>118.3</v>
      </c>
      <c r="C38" s="81">
        <f t="shared" si="0"/>
        <v>0.45709030914451088</v>
      </c>
      <c r="D38" s="80">
        <v>180.7</v>
      </c>
      <c r="E38" s="81">
        <f t="shared" si="2"/>
        <v>0.4799468791500664</v>
      </c>
      <c r="F38" s="80">
        <v>126.2</v>
      </c>
      <c r="G38" s="81">
        <f t="shared" si="1"/>
        <v>0.35781117096682735</v>
      </c>
    </row>
    <row r="39" spans="1:7" x14ac:dyDescent="0.2">
      <c r="A39" s="73">
        <v>1987</v>
      </c>
      <c r="B39" s="80">
        <v>113.6</v>
      </c>
      <c r="C39" s="81">
        <f t="shared" si="0"/>
        <v>0.43893033912778051</v>
      </c>
      <c r="D39" s="80">
        <v>174.4</v>
      </c>
      <c r="E39" s="81">
        <f t="shared" si="2"/>
        <v>0.46321381142098272</v>
      </c>
      <c r="F39" s="80">
        <v>120.9</v>
      </c>
      <c r="G39" s="81">
        <f t="shared" si="1"/>
        <v>0.34278423589452794</v>
      </c>
    </row>
    <row r="40" spans="1:7" x14ac:dyDescent="0.2">
      <c r="A40" s="73">
        <v>1986</v>
      </c>
      <c r="B40" s="80">
        <v>109.6</v>
      </c>
      <c r="C40" s="81">
        <f t="shared" si="0"/>
        <v>0.42347504549652065</v>
      </c>
      <c r="D40" s="80">
        <v>168.6</v>
      </c>
      <c r="E40" s="81">
        <f t="shared" si="2"/>
        <v>0.44780876494023902</v>
      </c>
      <c r="F40" s="80">
        <v>116.3</v>
      </c>
      <c r="G40" s="81">
        <f t="shared" si="1"/>
        <v>0.3297419903600794</v>
      </c>
    </row>
    <row r="41" spans="1:7" x14ac:dyDescent="0.2">
      <c r="A41" s="73">
        <v>1985</v>
      </c>
      <c r="B41" s="80">
        <v>107.6</v>
      </c>
      <c r="C41" s="81">
        <f t="shared" si="0"/>
        <v>0.41574739868089072</v>
      </c>
      <c r="D41" s="80">
        <v>165.7</v>
      </c>
      <c r="E41" s="81">
        <f t="shared" si="2"/>
        <v>0.44010624169986717</v>
      </c>
      <c r="F41" s="80">
        <v>110.8</v>
      </c>
      <c r="G41" s="81">
        <f t="shared" si="1"/>
        <v>0.31414800113410829</v>
      </c>
    </row>
    <row r="42" spans="1:7" x14ac:dyDescent="0.2">
      <c r="A42" s="73">
        <v>1984</v>
      </c>
      <c r="B42" s="80">
        <v>103.9</v>
      </c>
      <c r="C42" s="81">
        <f t="shared" si="0"/>
        <v>0.40145125207197535</v>
      </c>
      <c r="D42" s="80">
        <v>160.19999999999999</v>
      </c>
      <c r="E42" s="81">
        <f t="shared" si="2"/>
        <v>0.42549800796812748</v>
      </c>
      <c r="F42" s="80">
        <v>104.8</v>
      </c>
      <c r="G42" s="81">
        <f t="shared" si="1"/>
        <v>0.29713637652395802</v>
      </c>
    </row>
    <row r="43" spans="1:7" x14ac:dyDescent="0.2">
      <c r="A43" s="73">
        <v>1983</v>
      </c>
      <c r="B43" s="80">
        <v>99.6</v>
      </c>
      <c r="C43" s="81">
        <f t="shared" si="0"/>
        <v>0.38483681141837095</v>
      </c>
      <c r="D43" s="80">
        <v>153.80000000000001</v>
      </c>
      <c r="E43" s="81">
        <f t="shared" si="2"/>
        <v>0.40849933598937588</v>
      </c>
      <c r="F43" s="80">
        <v>100</v>
      </c>
      <c r="G43" s="81">
        <f t="shared" si="1"/>
        <v>0.28352707683583783</v>
      </c>
    </row>
    <row r="44" spans="1:7" x14ac:dyDescent="0.2">
      <c r="A44" s="73">
        <v>1982</v>
      </c>
      <c r="B44" s="80">
        <v>96.5</v>
      </c>
      <c r="C44" s="81">
        <f t="shared" si="0"/>
        <v>0.37285895885414455</v>
      </c>
      <c r="D44" s="80">
        <v>147.5</v>
      </c>
      <c r="E44" s="81">
        <f t="shared" si="2"/>
        <v>0.39176626826029215</v>
      </c>
      <c r="F44" s="80">
        <v>93.9</v>
      </c>
      <c r="G44" s="81">
        <f t="shared" si="1"/>
        <v>0.26623192514885174</v>
      </c>
    </row>
    <row r="45" spans="1:7" x14ac:dyDescent="0.2">
      <c r="A45" s="73">
        <v>1981</v>
      </c>
      <c r="B45" s="80">
        <v>90.9</v>
      </c>
      <c r="C45" s="81">
        <f t="shared" si="0"/>
        <v>0.35122154777038073</v>
      </c>
      <c r="D45" s="80">
        <v>139.1</v>
      </c>
      <c r="E45" s="81">
        <f t="shared" si="2"/>
        <v>0.3694555112881806</v>
      </c>
      <c r="F45" s="80">
        <v>85.8</v>
      </c>
      <c r="G45" s="81">
        <f t="shared" si="1"/>
        <v>0.24326623192514885</v>
      </c>
    </row>
    <row r="46" spans="1:7" x14ac:dyDescent="0.2">
      <c r="A46" s="73">
        <v>1980</v>
      </c>
      <c r="B46" s="80">
        <v>82.4</v>
      </c>
      <c r="C46" s="81">
        <f t="shared" si="0"/>
        <v>0.31837904880395351</v>
      </c>
      <c r="D46" s="80">
        <v>127.1</v>
      </c>
      <c r="E46" s="81">
        <f t="shared" si="2"/>
        <v>0.33758300132802121</v>
      </c>
      <c r="F46" s="80">
        <v>77.5</v>
      </c>
      <c r="G46" s="81">
        <f t="shared" si="1"/>
        <v>0.21973348454777433</v>
      </c>
    </row>
    <row r="47" spans="1:7" x14ac:dyDescent="0.2">
      <c r="A47" s="73">
        <v>1979</v>
      </c>
      <c r="B47" s="80">
        <v>72.599999999999994</v>
      </c>
      <c r="C47" s="81">
        <f t="shared" si="0"/>
        <v>0.28051357940736676</v>
      </c>
      <c r="D47" s="80">
        <v>114.3</v>
      </c>
      <c r="E47" s="81">
        <f t="shared" si="2"/>
        <v>0.3035856573705179</v>
      </c>
      <c r="F47" s="80">
        <v>70.5</v>
      </c>
      <c r="G47" s="81">
        <f t="shared" si="1"/>
        <v>0.19988658916926566</v>
      </c>
    </row>
    <row r="48" spans="1:7" x14ac:dyDescent="0.2">
      <c r="A48" s="73">
        <v>1978</v>
      </c>
      <c r="B48" s="80">
        <v>65.2</v>
      </c>
      <c r="C48" s="81">
        <f t="shared" si="0"/>
        <v>0.25192128618953602</v>
      </c>
      <c r="D48" s="80">
        <v>104.4</v>
      </c>
      <c r="E48" s="81">
        <f t="shared" si="2"/>
        <v>0.2772908366533865</v>
      </c>
      <c r="F48" s="80">
        <v>65.7</v>
      </c>
      <c r="G48" s="81">
        <f t="shared" si="1"/>
        <v>0.18627728948114547</v>
      </c>
    </row>
    <row r="49" spans="1:8" x14ac:dyDescent="0.2">
      <c r="A49" s="73">
        <v>1977</v>
      </c>
      <c r="B49" s="80">
        <v>60.6</v>
      </c>
      <c r="C49" s="81">
        <f t="shared" si="0"/>
        <v>0.23414769851358716</v>
      </c>
      <c r="D49" s="78"/>
      <c r="E49" s="79"/>
      <c r="F49" s="80">
        <v>61.5</v>
      </c>
      <c r="G49" s="81">
        <f t="shared" si="1"/>
        <v>0.17436915225404026</v>
      </c>
    </row>
    <row r="50" spans="1:8" x14ac:dyDescent="0.2">
      <c r="A50" s="73">
        <v>1976</v>
      </c>
      <c r="B50" s="80">
        <v>56.9</v>
      </c>
      <c r="C50" s="81">
        <f t="shared" si="0"/>
        <v>0.21985155190467176</v>
      </c>
      <c r="D50" s="78"/>
      <c r="E50" s="79"/>
      <c r="F50" s="80">
        <v>57.8</v>
      </c>
      <c r="G50" s="81">
        <f t="shared" si="1"/>
        <v>0.16387865041111427</v>
      </c>
    </row>
    <row r="51" spans="1:8" x14ac:dyDescent="0.2">
      <c r="A51" s="73">
        <v>1975</v>
      </c>
      <c r="B51" s="80">
        <v>53.8</v>
      </c>
      <c r="C51" s="81">
        <f t="shared" si="0"/>
        <v>0.20787369934044536</v>
      </c>
      <c r="D51" s="78"/>
      <c r="E51" s="79"/>
      <c r="F51" s="80">
        <v>54.3</v>
      </c>
      <c r="G51" s="81">
        <f t="shared" si="1"/>
        <v>0.15395520272185995</v>
      </c>
    </row>
    <row r="52" spans="1:8" x14ac:dyDescent="0.2">
      <c r="A52" s="73">
        <v>1974</v>
      </c>
      <c r="B52" s="80">
        <v>49.3</v>
      </c>
      <c r="C52" s="81">
        <f t="shared" si="0"/>
        <v>0.19048649400527798</v>
      </c>
      <c r="D52" s="78"/>
      <c r="E52" s="79"/>
      <c r="F52" s="80">
        <v>49.9</v>
      </c>
      <c r="G52" s="81">
        <f t="shared" si="1"/>
        <v>0.14148001134108307</v>
      </c>
    </row>
    <row r="53" spans="1:8" x14ac:dyDescent="0.2">
      <c r="A53" s="73">
        <v>1973</v>
      </c>
      <c r="B53" s="80">
        <v>44.4</v>
      </c>
      <c r="C53" s="81">
        <f t="shared" si="0"/>
        <v>0.17155375930698463</v>
      </c>
      <c r="D53" s="78"/>
      <c r="E53" s="79"/>
      <c r="F53" s="80">
        <v>46.7</v>
      </c>
      <c r="G53" s="81">
        <f t="shared" si="1"/>
        <v>0.13240714488233626</v>
      </c>
    </row>
    <row r="54" spans="1:8" x14ac:dyDescent="0.2">
      <c r="A54" s="73">
        <v>1972</v>
      </c>
      <c r="B54" s="80">
        <v>41.8</v>
      </c>
      <c r="C54" s="81">
        <f t="shared" si="0"/>
        <v>0.16150781844666573</v>
      </c>
      <c r="D54" s="78"/>
      <c r="E54" s="79"/>
      <c r="F54" s="80">
        <v>44.3</v>
      </c>
      <c r="G54" s="81">
        <f t="shared" si="1"/>
        <v>0.12560249503827614</v>
      </c>
    </row>
    <row r="55" spans="1:8" x14ac:dyDescent="0.2">
      <c r="A55" s="73">
        <v>1971</v>
      </c>
      <c r="B55" s="82">
        <v>40.5</v>
      </c>
      <c r="C55" s="83">
        <f t="shared" si="0"/>
        <v>0.15648484801650628</v>
      </c>
      <c r="D55" s="84"/>
      <c r="E55" s="85"/>
      <c r="F55" s="82">
        <v>42.1</v>
      </c>
      <c r="G55" s="83">
        <f t="shared" si="1"/>
        <v>0.11936489934788773</v>
      </c>
    </row>
    <row r="56" spans="1:8" ht="6.75" customHeight="1" x14ac:dyDescent="0.2"/>
    <row r="57" spans="1:8" x14ac:dyDescent="0.2">
      <c r="A57" s="73" t="s">
        <v>44</v>
      </c>
      <c r="B57" s="73" t="s">
        <v>48</v>
      </c>
    </row>
    <row r="58" spans="1:8" ht="15" x14ac:dyDescent="0.25">
      <c r="A58" s="73" t="s">
        <v>45</v>
      </c>
      <c r="B58" s="86" t="s">
        <v>46</v>
      </c>
    </row>
    <row r="59" spans="1:8" x14ac:dyDescent="0.2">
      <c r="A59" s="73" t="s">
        <v>47</v>
      </c>
      <c r="B59" s="87" t="s">
        <v>49</v>
      </c>
      <c r="C59" s="87"/>
      <c r="D59" s="87"/>
      <c r="E59" s="87"/>
      <c r="F59" s="87"/>
      <c r="G59" s="87"/>
      <c r="H59" s="87"/>
    </row>
    <row r="60" spans="1:8" x14ac:dyDescent="0.2">
      <c r="B60" s="87"/>
      <c r="C60" s="87"/>
      <c r="D60" s="87"/>
      <c r="E60" s="87"/>
      <c r="F60" s="87"/>
      <c r="G60" s="87"/>
      <c r="H60" s="87"/>
    </row>
    <row r="61" spans="1:8" x14ac:dyDescent="0.2">
      <c r="B61" s="87"/>
      <c r="C61" s="87"/>
      <c r="D61" s="87"/>
      <c r="E61" s="87"/>
      <c r="F61" s="87"/>
      <c r="G61" s="87"/>
      <c r="H61" s="87"/>
    </row>
  </sheetData>
  <mergeCells count="4">
    <mergeCell ref="B3:C3"/>
    <mergeCell ref="D3:E3"/>
    <mergeCell ref="F3:G3"/>
    <mergeCell ref="B59:H61"/>
  </mergeCells>
  <hyperlinks>
    <hyperlink ref="B58" r:id="rId1" xr:uid="{5B5CBA76-FF6D-4E61-8AA1-75C404E7A507}"/>
  </hyperlinks>
  <pageMargins left="0.5" right="0.5" top="0.5" bottom="0.5" header="0.5" footer="0.5"/>
  <pageSetup scale="90" orientation="portrait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4FE70-6C19-4137-A709-1D997EEE75DB}">
  <dimension ref="A1:R110"/>
  <sheetViews>
    <sheetView workbookViewId="0"/>
  </sheetViews>
  <sheetFormatPr defaultRowHeight="15" x14ac:dyDescent="0.25"/>
  <cols>
    <col min="1" max="16384" width="9.140625" style="45"/>
  </cols>
  <sheetData>
    <row r="1" spans="1:18" x14ac:dyDescent="0.25">
      <c r="A1" s="1" t="s">
        <v>67</v>
      </c>
    </row>
    <row r="2" spans="1:18" x14ac:dyDescent="0.25">
      <c r="B2" s="46" t="s">
        <v>118</v>
      </c>
      <c r="C2" s="47"/>
      <c r="D2" s="47"/>
      <c r="E2" s="47"/>
      <c r="F2" s="47"/>
      <c r="G2" s="47"/>
      <c r="H2" s="47"/>
      <c r="I2" s="47"/>
      <c r="J2" s="48" t="s">
        <v>121</v>
      </c>
      <c r="K2" s="49"/>
      <c r="L2" s="47"/>
      <c r="M2" s="47"/>
      <c r="N2" s="47"/>
      <c r="O2" s="47"/>
      <c r="P2" s="47"/>
      <c r="Q2" s="47"/>
      <c r="R2" s="50"/>
    </row>
    <row r="3" spans="1:18" x14ac:dyDescent="0.25">
      <c r="B3" s="51" t="s">
        <v>112</v>
      </c>
      <c r="C3" s="52"/>
      <c r="D3" s="52"/>
      <c r="E3" s="52"/>
      <c r="F3" s="52"/>
      <c r="G3" s="52"/>
      <c r="H3" s="52"/>
      <c r="J3" s="52" t="s">
        <v>122</v>
      </c>
      <c r="K3" s="52"/>
      <c r="L3" s="52"/>
      <c r="M3" s="52"/>
      <c r="N3" s="52"/>
      <c r="O3" s="52"/>
      <c r="P3" s="52"/>
      <c r="Q3" s="52"/>
      <c r="R3" s="53"/>
    </row>
    <row r="4" spans="1:18" x14ac:dyDescent="0.25">
      <c r="B4" s="54" t="s">
        <v>119</v>
      </c>
      <c r="C4" s="52"/>
      <c r="D4" s="52"/>
      <c r="E4" s="52"/>
      <c r="F4" s="52"/>
      <c r="G4" s="52"/>
      <c r="H4" s="52"/>
      <c r="J4" s="55"/>
      <c r="K4" s="56" t="s">
        <v>123</v>
      </c>
      <c r="L4" s="52"/>
      <c r="M4" s="52"/>
      <c r="N4" s="52"/>
      <c r="O4" s="52"/>
      <c r="P4" s="52"/>
      <c r="Q4" s="52"/>
      <c r="R4" s="53"/>
    </row>
    <row r="5" spans="1:18" x14ac:dyDescent="0.25">
      <c r="B5" s="51"/>
      <c r="C5" s="52"/>
      <c r="D5" s="52"/>
      <c r="E5" s="52"/>
      <c r="F5" s="52"/>
      <c r="G5" s="52"/>
      <c r="H5" s="52"/>
      <c r="J5" s="52" t="s">
        <v>124</v>
      </c>
      <c r="K5" s="52"/>
      <c r="L5" s="52"/>
      <c r="M5" s="52"/>
      <c r="N5" s="52"/>
      <c r="O5" s="52"/>
      <c r="P5" s="52"/>
      <c r="Q5" s="52"/>
      <c r="R5" s="53"/>
    </row>
    <row r="6" spans="1:18" x14ac:dyDescent="0.25">
      <c r="B6" s="51" t="s">
        <v>120</v>
      </c>
      <c r="C6" s="52"/>
      <c r="D6" s="52"/>
      <c r="E6" s="52"/>
      <c r="F6" s="52"/>
      <c r="G6" s="52"/>
      <c r="H6" s="52"/>
      <c r="J6" s="52"/>
      <c r="K6" s="55" t="s">
        <v>125</v>
      </c>
      <c r="L6" s="52"/>
      <c r="M6" s="52"/>
      <c r="N6" s="52"/>
      <c r="O6" s="52"/>
      <c r="P6" s="52"/>
      <c r="Q6" s="52"/>
      <c r="R6" s="53"/>
    </row>
    <row r="7" spans="1:18" x14ac:dyDescent="0.25">
      <c r="B7" s="51" t="s">
        <v>72</v>
      </c>
      <c r="C7" s="52"/>
      <c r="D7" s="52"/>
      <c r="E7" s="52"/>
      <c r="F7" s="52"/>
      <c r="G7" s="52"/>
      <c r="H7" s="52"/>
      <c r="J7" s="57" t="s">
        <v>126</v>
      </c>
      <c r="K7" s="52"/>
      <c r="L7" s="52"/>
      <c r="M7" s="52"/>
      <c r="N7" s="52"/>
      <c r="O7" s="52"/>
      <c r="P7" s="52"/>
      <c r="Q7" s="52"/>
      <c r="R7" s="53"/>
    </row>
    <row r="8" spans="1:18" x14ac:dyDescent="0.25">
      <c r="B8" s="58"/>
      <c r="C8" s="52"/>
      <c r="D8" s="52"/>
      <c r="E8" s="52"/>
      <c r="F8" s="52"/>
      <c r="G8" s="52"/>
      <c r="H8" s="52"/>
      <c r="J8" s="52"/>
      <c r="K8" s="57" t="s">
        <v>127</v>
      </c>
      <c r="L8" s="52"/>
      <c r="M8" s="52"/>
      <c r="N8" s="52"/>
      <c r="O8" s="52"/>
      <c r="P8" s="52"/>
      <c r="Q8" s="52"/>
      <c r="R8" s="53"/>
    </row>
    <row r="9" spans="1:18" x14ac:dyDescent="0.25">
      <c r="B9" s="58"/>
      <c r="C9" s="52"/>
      <c r="D9" s="52"/>
      <c r="E9" s="52"/>
      <c r="F9" s="52"/>
      <c r="G9" s="52"/>
      <c r="H9" s="52"/>
      <c r="J9" s="52"/>
      <c r="K9" s="57" t="s">
        <v>128</v>
      </c>
      <c r="L9" s="52"/>
      <c r="M9" s="52"/>
      <c r="N9" s="52"/>
      <c r="O9" s="52"/>
      <c r="P9" s="52"/>
      <c r="Q9" s="52"/>
      <c r="R9" s="53"/>
    </row>
    <row r="10" spans="1:18" x14ac:dyDescent="0.25">
      <c r="B10" s="58"/>
      <c r="C10" s="52"/>
      <c r="D10" s="52"/>
      <c r="E10" s="52"/>
      <c r="F10" s="52"/>
      <c r="G10" s="52"/>
      <c r="H10" s="52"/>
      <c r="J10" s="52"/>
      <c r="K10" s="59" t="s">
        <v>129</v>
      </c>
      <c r="L10" s="52"/>
      <c r="M10" s="52"/>
      <c r="N10" s="52"/>
      <c r="O10" s="52"/>
      <c r="P10" s="52"/>
      <c r="Q10" s="52"/>
      <c r="R10" s="53"/>
    </row>
    <row r="11" spans="1:18" x14ac:dyDescent="0.25">
      <c r="B11" s="60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2"/>
    </row>
    <row r="12" spans="1:18" x14ac:dyDescent="0.25">
      <c r="B12" s="46" t="s">
        <v>130</v>
      </c>
      <c r="C12" s="47"/>
      <c r="D12" s="47"/>
      <c r="E12" s="47"/>
      <c r="F12" s="47"/>
      <c r="G12" s="47"/>
      <c r="H12" s="47"/>
      <c r="I12" s="47"/>
      <c r="J12" s="63" t="s">
        <v>135</v>
      </c>
      <c r="K12" s="47"/>
      <c r="L12" s="47"/>
      <c r="M12" s="47"/>
      <c r="N12" s="47"/>
      <c r="O12" s="47"/>
      <c r="P12" s="47"/>
      <c r="Q12" s="47"/>
      <c r="R12" s="50"/>
    </row>
    <row r="13" spans="1:18" x14ac:dyDescent="0.25">
      <c r="B13" s="51" t="s">
        <v>69</v>
      </c>
      <c r="C13" s="52"/>
      <c r="D13" s="52"/>
      <c r="E13" s="52"/>
      <c r="F13" s="52"/>
      <c r="G13" s="52"/>
      <c r="H13" s="52"/>
      <c r="I13" s="52"/>
      <c r="J13" s="52" t="s">
        <v>136</v>
      </c>
      <c r="K13" s="52"/>
      <c r="L13" s="52"/>
      <c r="M13" s="52"/>
      <c r="N13" s="52"/>
      <c r="O13" s="52"/>
      <c r="P13" s="52"/>
      <c r="Q13" s="52"/>
      <c r="R13" s="53"/>
    </row>
    <row r="14" spans="1:18" x14ac:dyDescent="0.25">
      <c r="B14" s="51" t="s">
        <v>131</v>
      </c>
      <c r="C14" s="52"/>
      <c r="D14" s="52"/>
      <c r="E14" s="52"/>
      <c r="F14" s="52"/>
      <c r="G14" s="52"/>
      <c r="H14" s="52"/>
      <c r="I14" s="52"/>
      <c r="J14" s="52" t="s">
        <v>137</v>
      </c>
      <c r="K14" s="52"/>
      <c r="L14" s="52"/>
      <c r="M14" s="52"/>
      <c r="N14" s="52"/>
      <c r="O14" s="52"/>
      <c r="P14" s="52"/>
      <c r="Q14" s="52"/>
      <c r="R14" s="53"/>
    </row>
    <row r="15" spans="1:18" x14ac:dyDescent="0.25">
      <c r="B15" s="58"/>
      <c r="C15" s="52"/>
      <c r="D15" s="52"/>
      <c r="E15" s="52"/>
      <c r="F15" s="52"/>
      <c r="G15" s="52"/>
      <c r="H15" s="52"/>
      <c r="I15" s="52"/>
      <c r="J15" s="55" t="s">
        <v>138</v>
      </c>
      <c r="K15" s="52"/>
      <c r="L15" s="52"/>
      <c r="M15" s="52"/>
      <c r="N15" s="52"/>
      <c r="O15" s="52"/>
      <c r="P15" s="52"/>
      <c r="Q15" s="52"/>
      <c r="R15" s="53"/>
    </row>
    <row r="16" spans="1:18" x14ac:dyDescent="0.25">
      <c r="B16" s="58" t="s">
        <v>132</v>
      </c>
      <c r="C16" s="52"/>
      <c r="D16" s="52"/>
      <c r="E16" s="52"/>
      <c r="F16" s="52"/>
      <c r="G16" s="52"/>
      <c r="H16" s="52"/>
      <c r="I16" s="52"/>
      <c r="J16" s="52"/>
      <c r="K16" s="57" t="s">
        <v>139</v>
      </c>
      <c r="L16" s="52"/>
      <c r="M16" s="52" t="s">
        <v>140</v>
      </c>
      <c r="N16" s="52"/>
      <c r="O16" s="52"/>
      <c r="P16" s="52"/>
      <c r="Q16" s="52"/>
      <c r="R16" s="53"/>
    </row>
    <row r="17" spans="2:18" x14ac:dyDescent="0.25">
      <c r="B17" s="58" t="s">
        <v>133</v>
      </c>
      <c r="C17" s="52"/>
      <c r="D17" s="52"/>
      <c r="E17" s="52"/>
      <c r="F17" s="52"/>
      <c r="G17" s="52"/>
      <c r="H17" s="52"/>
      <c r="I17" s="52"/>
      <c r="J17" s="52"/>
      <c r="K17" s="52" t="s">
        <v>141</v>
      </c>
      <c r="L17" s="52"/>
      <c r="M17" s="52" t="s">
        <v>142</v>
      </c>
      <c r="N17" s="52"/>
      <c r="O17" s="52"/>
      <c r="P17" s="52"/>
      <c r="Q17" s="52"/>
      <c r="R17" s="53"/>
    </row>
    <row r="18" spans="2:18" x14ac:dyDescent="0.25">
      <c r="B18" s="58" t="s">
        <v>134</v>
      </c>
      <c r="C18" s="52"/>
      <c r="D18" s="52"/>
      <c r="E18" s="52"/>
      <c r="F18" s="52"/>
      <c r="G18" s="52"/>
      <c r="H18" s="52"/>
      <c r="I18" s="52"/>
      <c r="J18" s="52"/>
      <c r="K18" s="52" t="s">
        <v>143</v>
      </c>
      <c r="L18" s="52"/>
      <c r="M18" s="52"/>
      <c r="N18" s="52"/>
      <c r="O18" s="52"/>
      <c r="P18" s="52"/>
      <c r="Q18" s="52"/>
      <c r="R18" s="53"/>
    </row>
    <row r="19" spans="2:18" x14ac:dyDescent="0.25">
      <c r="B19" s="51"/>
      <c r="C19" s="52"/>
      <c r="D19" s="52"/>
      <c r="E19" s="52"/>
      <c r="F19" s="52"/>
      <c r="G19" s="52"/>
      <c r="H19" s="52"/>
      <c r="I19" s="52"/>
      <c r="J19" s="52"/>
      <c r="K19" s="52" t="s">
        <v>144</v>
      </c>
      <c r="L19" s="52" t="s">
        <v>145</v>
      </c>
      <c r="M19" s="52"/>
      <c r="N19" s="52"/>
      <c r="O19" s="52"/>
      <c r="P19" s="52"/>
      <c r="Q19" s="52"/>
      <c r="R19" s="53"/>
    </row>
    <row r="20" spans="2:18" x14ac:dyDescent="0.25">
      <c r="B20" s="58"/>
      <c r="C20" s="52"/>
      <c r="D20" s="52"/>
      <c r="E20" s="52"/>
      <c r="F20" s="52"/>
      <c r="G20" s="52"/>
      <c r="H20" s="52"/>
      <c r="I20" s="52"/>
      <c r="J20" s="52"/>
      <c r="K20" s="52" t="s">
        <v>146</v>
      </c>
      <c r="L20" s="52"/>
      <c r="M20" s="52" t="s">
        <v>147</v>
      </c>
      <c r="N20" s="52"/>
      <c r="O20" s="52"/>
      <c r="P20" s="52"/>
      <c r="Q20" s="52"/>
      <c r="R20" s="53"/>
    </row>
    <row r="21" spans="2:18" x14ac:dyDescent="0.25">
      <c r="B21" s="60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2"/>
    </row>
    <row r="22" spans="2:18" x14ac:dyDescent="0.25">
      <c r="B22" s="46" t="s">
        <v>148</v>
      </c>
      <c r="C22" s="47"/>
      <c r="D22" s="47"/>
      <c r="E22" s="47"/>
      <c r="F22" s="47"/>
      <c r="G22" s="47"/>
      <c r="H22" s="47"/>
      <c r="I22" s="47"/>
      <c r="J22" s="63" t="s">
        <v>135</v>
      </c>
      <c r="K22" s="47"/>
      <c r="L22" s="47"/>
      <c r="M22" s="47"/>
      <c r="N22" s="47"/>
      <c r="O22" s="47"/>
      <c r="P22" s="47"/>
      <c r="Q22" s="47"/>
      <c r="R22" s="50"/>
    </row>
    <row r="23" spans="2:18" x14ac:dyDescent="0.25">
      <c r="B23" s="51" t="s">
        <v>69</v>
      </c>
      <c r="C23" s="52"/>
      <c r="D23" s="52"/>
      <c r="E23" s="52"/>
      <c r="F23" s="52"/>
      <c r="G23" s="52"/>
      <c r="H23" s="52"/>
      <c r="I23" s="52"/>
      <c r="J23" s="52" t="s">
        <v>136</v>
      </c>
      <c r="K23" s="52"/>
      <c r="L23" s="52"/>
      <c r="M23" s="52"/>
      <c r="N23" s="52"/>
      <c r="O23" s="52"/>
      <c r="P23" s="52"/>
      <c r="Q23" s="52"/>
      <c r="R23" s="53"/>
    </row>
    <row r="24" spans="2:18" x14ac:dyDescent="0.25">
      <c r="B24" s="54" t="s">
        <v>149</v>
      </c>
      <c r="C24" s="52"/>
      <c r="D24" s="52"/>
      <c r="E24" s="52"/>
      <c r="F24" s="52"/>
      <c r="G24" s="52"/>
      <c r="H24" s="52"/>
      <c r="I24" s="52"/>
      <c r="J24" s="52" t="s">
        <v>137</v>
      </c>
      <c r="K24" s="52"/>
      <c r="L24" s="52"/>
      <c r="M24" s="52"/>
      <c r="N24" s="52"/>
      <c r="O24" s="52"/>
      <c r="P24" s="52"/>
      <c r="Q24" s="52"/>
      <c r="R24" s="53"/>
    </row>
    <row r="25" spans="2:18" x14ac:dyDescent="0.25">
      <c r="B25" s="51"/>
      <c r="C25" s="52"/>
      <c r="D25" s="52"/>
      <c r="E25" s="52"/>
      <c r="F25" s="52"/>
      <c r="G25" s="52"/>
      <c r="H25" s="52"/>
      <c r="I25" s="52"/>
      <c r="J25" s="56" t="s">
        <v>150</v>
      </c>
      <c r="K25" s="52"/>
      <c r="L25" s="52"/>
      <c r="M25" s="52"/>
      <c r="N25" s="52"/>
      <c r="O25" s="52"/>
      <c r="P25" s="52"/>
      <c r="Q25" s="52"/>
      <c r="R25" s="53"/>
    </row>
    <row r="26" spans="2:18" x14ac:dyDescent="0.25">
      <c r="B26" s="51" t="s">
        <v>71</v>
      </c>
      <c r="C26" s="52"/>
      <c r="D26" s="52"/>
      <c r="E26" s="52"/>
      <c r="F26" s="52"/>
      <c r="G26" s="52"/>
      <c r="H26" s="52"/>
      <c r="I26" s="52"/>
      <c r="J26" s="52"/>
      <c r="K26" s="57" t="s">
        <v>139</v>
      </c>
      <c r="L26" s="52"/>
      <c r="M26" s="52" t="s">
        <v>140</v>
      </c>
      <c r="N26" s="52"/>
      <c r="O26" s="52"/>
      <c r="P26" s="52"/>
      <c r="Q26" s="52"/>
      <c r="R26" s="53"/>
    </row>
    <row r="27" spans="2:18" x14ac:dyDescent="0.25">
      <c r="B27" s="54" t="s">
        <v>72</v>
      </c>
      <c r="C27" s="52"/>
      <c r="D27" s="52"/>
      <c r="E27" s="52"/>
      <c r="F27" s="52"/>
      <c r="G27" s="52"/>
      <c r="H27" s="52"/>
      <c r="I27" s="52"/>
      <c r="J27" s="52"/>
      <c r="K27" s="52" t="s">
        <v>151</v>
      </c>
      <c r="L27" s="52"/>
      <c r="M27" s="52" t="s">
        <v>142</v>
      </c>
      <c r="N27" s="52"/>
      <c r="O27" s="52"/>
      <c r="P27" s="52"/>
      <c r="Q27" s="52"/>
      <c r="R27" s="53"/>
    </row>
    <row r="28" spans="2:18" x14ac:dyDescent="0.25">
      <c r="B28" s="51" t="s">
        <v>73</v>
      </c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3"/>
    </row>
    <row r="29" spans="2:18" x14ac:dyDescent="0.25">
      <c r="B29" s="64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2"/>
    </row>
    <row r="30" spans="2:18" x14ac:dyDescent="0.25">
      <c r="B30" s="46" t="s">
        <v>152</v>
      </c>
      <c r="C30" s="47"/>
      <c r="D30" s="47"/>
      <c r="E30" s="47"/>
      <c r="F30" s="47"/>
      <c r="G30" s="47"/>
      <c r="H30" s="47"/>
      <c r="I30" s="47"/>
      <c r="J30" s="48" t="s">
        <v>76</v>
      </c>
      <c r="K30" s="49"/>
      <c r="L30" s="47"/>
      <c r="M30" s="47"/>
      <c r="N30" s="47"/>
      <c r="O30" s="47"/>
      <c r="P30" s="47"/>
      <c r="Q30" s="47"/>
      <c r="R30" s="50"/>
    </row>
    <row r="31" spans="2:18" x14ac:dyDescent="0.25">
      <c r="B31" s="51" t="s">
        <v>69</v>
      </c>
      <c r="C31" s="52"/>
      <c r="D31" s="52"/>
      <c r="E31" s="52"/>
      <c r="F31" s="52"/>
      <c r="G31" s="52"/>
      <c r="H31" s="52"/>
      <c r="I31" s="52"/>
      <c r="J31" s="65" t="s">
        <v>3</v>
      </c>
      <c r="K31" s="66" t="s">
        <v>154</v>
      </c>
      <c r="L31" s="52"/>
      <c r="M31" s="52"/>
      <c r="N31" s="52"/>
      <c r="O31" s="52"/>
      <c r="P31" s="52"/>
      <c r="Q31" s="52"/>
      <c r="R31" s="53"/>
    </row>
    <row r="32" spans="2:18" x14ac:dyDescent="0.25">
      <c r="B32" s="54" t="s">
        <v>153</v>
      </c>
      <c r="C32" s="52"/>
      <c r="D32" s="52"/>
      <c r="E32" s="52"/>
      <c r="F32" s="52"/>
      <c r="G32" s="52"/>
      <c r="H32" s="52"/>
      <c r="I32" s="52"/>
      <c r="J32" s="65" t="s">
        <v>4</v>
      </c>
      <c r="K32" s="65" t="s">
        <v>155</v>
      </c>
      <c r="L32" s="52"/>
      <c r="M32" s="52"/>
      <c r="N32" s="52"/>
      <c r="O32" s="52"/>
      <c r="P32" s="52"/>
      <c r="Q32" s="52"/>
      <c r="R32" s="53"/>
    </row>
    <row r="33" spans="2:18" x14ac:dyDescent="0.25">
      <c r="B33" s="51"/>
      <c r="C33" s="52"/>
      <c r="D33" s="52"/>
      <c r="E33" s="52"/>
      <c r="F33" s="52"/>
      <c r="G33" s="52"/>
      <c r="H33" s="52"/>
      <c r="I33" s="52"/>
      <c r="J33" s="65" t="s">
        <v>5</v>
      </c>
      <c r="K33" s="55" t="s">
        <v>77</v>
      </c>
      <c r="L33" s="52"/>
      <c r="M33" s="52"/>
      <c r="N33" s="52"/>
      <c r="O33" s="52"/>
      <c r="P33" s="52"/>
      <c r="Q33" s="52"/>
      <c r="R33" s="53"/>
    </row>
    <row r="34" spans="2:18" x14ac:dyDescent="0.25">
      <c r="B34" s="51" t="s">
        <v>71</v>
      </c>
      <c r="C34" s="52"/>
      <c r="D34" s="52"/>
      <c r="E34" s="52"/>
      <c r="F34" s="52"/>
      <c r="G34" s="52"/>
      <c r="H34" s="52"/>
      <c r="I34" s="52"/>
      <c r="J34" s="65" t="s">
        <v>6</v>
      </c>
      <c r="K34" s="65" t="s">
        <v>78</v>
      </c>
      <c r="L34" s="52"/>
      <c r="M34" s="52"/>
      <c r="N34" s="52"/>
      <c r="O34" s="52"/>
      <c r="P34" s="52"/>
      <c r="Q34" s="52"/>
      <c r="R34" s="53"/>
    </row>
    <row r="35" spans="2:18" x14ac:dyDescent="0.25">
      <c r="B35" s="54" t="s">
        <v>72</v>
      </c>
      <c r="C35" s="52"/>
      <c r="D35" s="52"/>
      <c r="E35" s="52"/>
      <c r="F35" s="52"/>
      <c r="G35" s="52"/>
      <c r="H35" s="52"/>
      <c r="I35" s="52"/>
      <c r="J35" s="65" t="s">
        <v>7</v>
      </c>
      <c r="K35" s="65" t="s">
        <v>79</v>
      </c>
      <c r="L35" s="52"/>
      <c r="M35" s="52"/>
      <c r="N35" s="52"/>
      <c r="O35" s="52"/>
      <c r="P35" s="52"/>
      <c r="Q35" s="52"/>
      <c r="R35" s="53"/>
    </row>
    <row r="36" spans="2:18" x14ac:dyDescent="0.25">
      <c r="B36" s="51" t="s">
        <v>73</v>
      </c>
      <c r="C36" s="52"/>
      <c r="D36" s="52"/>
      <c r="E36" s="52"/>
      <c r="F36" s="52"/>
      <c r="G36" s="52"/>
      <c r="H36" s="52"/>
      <c r="I36" s="52"/>
      <c r="J36" s="65" t="s">
        <v>8</v>
      </c>
      <c r="K36" s="65" t="s">
        <v>80</v>
      </c>
      <c r="L36" s="52"/>
      <c r="M36" s="52"/>
      <c r="N36" s="52"/>
      <c r="O36" s="52"/>
      <c r="P36" s="52"/>
      <c r="Q36" s="52"/>
      <c r="R36" s="53"/>
    </row>
    <row r="37" spans="2:18" x14ac:dyDescent="0.25">
      <c r="B37" s="51"/>
      <c r="C37" s="52"/>
      <c r="D37" s="52"/>
      <c r="E37" s="52"/>
      <c r="F37" s="52"/>
      <c r="G37" s="52"/>
      <c r="H37" s="52"/>
      <c r="I37" s="52"/>
      <c r="J37" s="65" t="s">
        <v>9</v>
      </c>
      <c r="K37" s="65" t="s">
        <v>81</v>
      </c>
      <c r="L37" s="52"/>
      <c r="M37" s="52"/>
      <c r="N37" s="52"/>
      <c r="O37" s="52"/>
      <c r="P37" s="52"/>
      <c r="Q37" s="52"/>
      <c r="R37" s="53"/>
    </row>
    <row r="38" spans="2:18" x14ac:dyDescent="0.25">
      <c r="B38" s="67" t="s">
        <v>74</v>
      </c>
      <c r="C38" s="52"/>
      <c r="D38" s="52"/>
      <c r="E38" s="52"/>
      <c r="F38" s="52"/>
      <c r="G38" s="52"/>
      <c r="H38" s="52"/>
      <c r="I38" s="52"/>
      <c r="J38" s="65" t="s">
        <v>82</v>
      </c>
      <c r="K38" s="55" t="s">
        <v>83</v>
      </c>
      <c r="L38" s="52"/>
      <c r="M38" s="52"/>
      <c r="N38" s="52"/>
      <c r="O38" s="52"/>
      <c r="P38" s="52"/>
      <c r="Q38" s="52"/>
      <c r="R38" s="53"/>
    </row>
    <row r="39" spans="2:18" x14ac:dyDescent="0.25">
      <c r="B39" s="51" t="s">
        <v>75</v>
      </c>
      <c r="C39" s="52"/>
      <c r="D39" s="52"/>
      <c r="E39" s="52"/>
      <c r="F39" s="52"/>
      <c r="G39" s="52"/>
      <c r="H39" s="52"/>
      <c r="I39" s="52"/>
      <c r="J39" s="65" t="s">
        <v>84</v>
      </c>
      <c r="K39" s="65" t="s">
        <v>85</v>
      </c>
      <c r="L39" s="52"/>
      <c r="M39" s="52"/>
      <c r="N39" s="52"/>
      <c r="O39" s="52"/>
      <c r="P39" s="52"/>
      <c r="Q39" s="52"/>
      <c r="R39" s="53"/>
    </row>
    <row r="40" spans="2:18" x14ac:dyDescent="0.25">
      <c r="B40" s="51"/>
      <c r="C40" s="52"/>
      <c r="D40" s="52"/>
      <c r="E40" s="52"/>
      <c r="F40" s="52"/>
      <c r="G40" s="52"/>
      <c r="H40" s="52"/>
      <c r="I40" s="52"/>
      <c r="J40" s="65" t="s">
        <v>86</v>
      </c>
      <c r="K40" s="55" t="s">
        <v>87</v>
      </c>
      <c r="L40" s="52"/>
      <c r="M40" s="52"/>
      <c r="N40" s="52"/>
      <c r="O40" s="52"/>
      <c r="P40" s="52"/>
      <c r="Q40" s="52"/>
      <c r="R40" s="53"/>
    </row>
    <row r="41" spans="2:18" x14ac:dyDescent="0.25">
      <c r="B41" s="58"/>
      <c r="C41" s="52"/>
      <c r="D41" s="52"/>
      <c r="E41" s="52"/>
      <c r="F41" s="52"/>
      <c r="G41" s="52"/>
      <c r="H41" s="52"/>
      <c r="I41" s="52"/>
      <c r="J41" s="65" t="s">
        <v>88</v>
      </c>
      <c r="K41" s="55" t="s">
        <v>89</v>
      </c>
      <c r="L41" s="52"/>
      <c r="M41" s="52"/>
      <c r="N41" s="52"/>
      <c r="O41" s="52"/>
      <c r="P41" s="52"/>
      <c r="Q41" s="52"/>
      <c r="R41" s="53"/>
    </row>
    <row r="42" spans="2:18" x14ac:dyDescent="0.25">
      <c r="B42" s="67" t="s">
        <v>162</v>
      </c>
      <c r="C42" s="52"/>
      <c r="D42" s="52"/>
      <c r="E42" s="52"/>
      <c r="F42" s="52"/>
      <c r="G42" s="52"/>
      <c r="H42" s="52"/>
      <c r="I42" s="52"/>
      <c r="J42" s="65" t="s">
        <v>90</v>
      </c>
      <c r="K42" s="55" t="s">
        <v>91</v>
      </c>
      <c r="L42" s="52"/>
      <c r="M42" s="52"/>
      <c r="N42" s="52"/>
      <c r="O42" s="52"/>
      <c r="P42" s="52"/>
      <c r="Q42" s="52"/>
      <c r="R42" s="53"/>
    </row>
    <row r="43" spans="2:18" x14ac:dyDescent="0.25">
      <c r="B43" s="68" t="s">
        <v>156</v>
      </c>
      <c r="C43" s="52"/>
      <c r="D43" s="52"/>
      <c r="E43" s="52"/>
      <c r="F43" s="52"/>
      <c r="G43" s="52"/>
      <c r="H43" s="52"/>
      <c r="I43" s="52"/>
      <c r="J43" s="65" t="s">
        <v>92</v>
      </c>
      <c r="K43" s="55" t="s">
        <v>93</v>
      </c>
      <c r="L43" s="52"/>
      <c r="M43" s="52"/>
      <c r="N43" s="52"/>
      <c r="O43" s="52"/>
      <c r="P43" s="52"/>
      <c r="Q43" s="52"/>
      <c r="R43" s="53"/>
    </row>
    <row r="44" spans="2:18" x14ac:dyDescent="0.25">
      <c r="B44" s="54" t="s">
        <v>157</v>
      </c>
      <c r="C44" s="52"/>
      <c r="D44" s="52"/>
      <c r="E44" s="52"/>
      <c r="F44" s="52"/>
      <c r="G44" s="52"/>
      <c r="H44" s="52"/>
      <c r="I44" s="52"/>
      <c r="J44" s="65" t="s">
        <v>94</v>
      </c>
      <c r="K44" s="55" t="s">
        <v>95</v>
      </c>
      <c r="L44" s="52"/>
      <c r="M44" s="52"/>
      <c r="N44" s="52"/>
      <c r="O44" s="52"/>
      <c r="P44" s="52"/>
      <c r="Q44" s="52"/>
      <c r="R44" s="53"/>
    </row>
    <row r="45" spans="2:18" x14ac:dyDescent="0.25">
      <c r="B45" s="54" t="s">
        <v>158</v>
      </c>
      <c r="C45" s="52"/>
      <c r="D45" s="52"/>
      <c r="E45" s="52"/>
      <c r="F45" s="52"/>
      <c r="G45" s="52"/>
      <c r="H45" s="52"/>
      <c r="I45" s="52"/>
      <c r="J45" s="65" t="s">
        <v>96</v>
      </c>
      <c r="K45" s="55" t="s">
        <v>97</v>
      </c>
      <c r="L45" s="52"/>
      <c r="M45" s="52"/>
      <c r="N45" s="52"/>
      <c r="O45" s="52"/>
      <c r="P45" s="52"/>
      <c r="Q45" s="52"/>
      <c r="R45" s="53"/>
    </row>
    <row r="46" spans="2:18" x14ac:dyDescent="0.25">
      <c r="B46" s="54" t="s">
        <v>159</v>
      </c>
      <c r="C46" s="52"/>
      <c r="D46" s="52"/>
      <c r="E46" s="52"/>
      <c r="F46" s="52"/>
      <c r="G46" s="52"/>
      <c r="H46" s="52"/>
      <c r="I46" s="52"/>
      <c r="J46" s="65" t="s">
        <v>98</v>
      </c>
      <c r="K46" s="55" t="s">
        <v>99</v>
      </c>
      <c r="L46" s="52"/>
      <c r="M46" s="52"/>
      <c r="N46" s="52"/>
      <c r="O46" s="52"/>
      <c r="P46" s="52"/>
      <c r="Q46" s="52"/>
      <c r="R46" s="53"/>
    </row>
    <row r="47" spans="2:18" x14ac:dyDescent="0.25">
      <c r="B47" s="69" t="s">
        <v>160</v>
      </c>
      <c r="C47" s="52"/>
      <c r="D47" s="52"/>
      <c r="E47" s="52"/>
      <c r="F47" s="52"/>
      <c r="G47" s="52"/>
      <c r="H47" s="52"/>
      <c r="I47" s="52"/>
      <c r="J47" s="65" t="s">
        <v>100</v>
      </c>
      <c r="K47" s="55" t="s">
        <v>101</v>
      </c>
      <c r="L47" s="52"/>
      <c r="M47" s="52"/>
      <c r="N47" s="52"/>
      <c r="O47" s="52"/>
      <c r="P47" s="52"/>
      <c r="Q47" s="52"/>
      <c r="R47" s="53"/>
    </row>
    <row r="48" spans="2:18" x14ac:dyDescent="0.25">
      <c r="B48" s="58"/>
      <c r="C48" s="52"/>
      <c r="D48" s="52"/>
      <c r="E48" s="52"/>
      <c r="F48" s="52"/>
      <c r="G48" s="52"/>
      <c r="H48" s="52"/>
      <c r="I48" s="52"/>
      <c r="J48" s="65" t="s">
        <v>102</v>
      </c>
      <c r="K48" s="55" t="s">
        <v>103</v>
      </c>
      <c r="L48" s="52"/>
      <c r="M48" s="52"/>
      <c r="N48" s="52"/>
      <c r="O48" s="52"/>
      <c r="P48" s="52"/>
      <c r="Q48" s="52"/>
      <c r="R48" s="53"/>
    </row>
    <row r="49" spans="2:18" x14ac:dyDescent="0.25">
      <c r="B49" s="67" t="s">
        <v>162</v>
      </c>
      <c r="C49" s="52"/>
      <c r="D49" s="52"/>
      <c r="E49" s="52"/>
      <c r="F49" s="52"/>
      <c r="G49" s="52"/>
      <c r="H49" s="52"/>
      <c r="I49" s="52"/>
      <c r="J49" s="65" t="s">
        <v>104</v>
      </c>
      <c r="K49" s="55" t="s">
        <v>105</v>
      </c>
      <c r="L49" s="52"/>
      <c r="M49" s="52"/>
      <c r="N49" s="52"/>
      <c r="O49" s="52"/>
      <c r="P49" s="52"/>
      <c r="Q49" s="52"/>
      <c r="R49" s="53"/>
    </row>
    <row r="50" spans="2:18" x14ac:dyDescent="0.25">
      <c r="B50" s="68" t="s">
        <v>161</v>
      </c>
      <c r="C50" s="52"/>
      <c r="D50" s="52"/>
      <c r="E50" s="52"/>
      <c r="F50" s="52"/>
      <c r="G50" s="52"/>
      <c r="H50" s="52"/>
      <c r="I50" s="52"/>
      <c r="J50" s="65" t="s">
        <v>106</v>
      </c>
      <c r="K50" s="55" t="s">
        <v>107</v>
      </c>
      <c r="L50" s="52"/>
      <c r="M50" s="52"/>
      <c r="N50" s="52"/>
      <c r="O50" s="52"/>
      <c r="P50" s="52"/>
      <c r="Q50" s="52"/>
      <c r="R50" s="53"/>
    </row>
    <row r="51" spans="2:18" x14ac:dyDescent="0.25">
      <c r="B51" s="54" t="s">
        <v>110</v>
      </c>
      <c r="C51" s="52"/>
      <c r="D51" s="52"/>
      <c r="E51" s="52"/>
      <c r="F51" s="52"/>
      <c r="G51" s="52"/>
      <c r="H51" s="52"/>
      <c r="I51" s="52"/>
      <c r="J51" s="65" t="s">
        <v>108</v>
      </c>
      <c r="K51" s="55" t="s">
        <v>109</v>
      </c>
      <c r="L51" s="52"/>
      <c r="M51" s="52"/>
      <c r="N51" s="52"/>
      <c r="O51" s="52"/>
      <c r="P51" s="52"/>
      <c r="Q51" s="52"/>
      <c r="R51" s="53"/>
    </row>
    <row r="52" spans="2:18" x14ac:dyDescent="0.25">
      <c r="B52" s="64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2"/>
    </row>
    <row r="53" spans="2:18" x14ac:dyDescent="0.25">
      <c r="B53" s="46" t="s">
        <v>68</v>
      </c>
      <c r="C53" s="47"/>
      <c r="D53" s="47"/>
      <c r="E53" s="47"/>
      <c r="F53" s="47"/>
      <c r="G53" s="47"/>
      <c r="H53" s="47"/>
      <c r="I53" s="47"/>
      <c r="J53" s="48" t="s">
        <v>76</v>
      </c>
      <c r="K53" s="49"/>
      <c r="L53" s="47"/>
      <c r="M53" s="47"/>
      <c r="N53" s="47"/>
      <c r="O53" s="47"/>
      <c r="P53" s="47"/>
      <c r="Q53" s="47"/>
      <c r="R53" s="50"/>
    </row>
    <row r="54" spans="2:18" x14ac:dyDescent="0.25">
      <c r="B54" s="51" t="s">
        <v>163</v>
      </c>
      <c r="C54" s="52"/>
      <c r="D54" s="52"/>
      <c r="E54" s="52"/>
      <c r="F54" s="52"/>
      <c r="G54" s="52"/>
      <c r="H54" s="52"/>
      <c r="I54" s="52"/>
      <c r="J54" s="65" t="s">
        <v>5</v>
      </c>
      <c r="K54" s="65" t="s">
        <v>77</v>
      </c>
      <c r="L54" s="52"/>
      <c r="M54" s="52"/>
      <c r="N54" s="52"/>
      <c r="O54" s="52"/>
      <c r="P54" s="52"/>
      <c r="Q54" s="52"/>
      <c r="R54" s="53"/>
    </row>
    <row r="55" spans="2:18" x14ac:dyDescent="0.25">
      <c r="B55" s="54" t="s">
        <v>164</v>
      </c>
      <c r="C55" s="52"/>
      <c r="D55" s="52"/>
      <c r="E55" s="52"/>
      <c r="F55" s="52"/>
      <c r="G55" s="52"/>
      <c r="H55" s="52"/>
      <c r="I55" s="52"/>
      <c r="J55" s="65" t="s">
        <v>6</v>
      </c>
      <c r="K55" s="65" t="s">
        <v>78</v>
      </c>
      <c r="L55" s="52"/>
      <c r="M55" s="52"/>
      <c r="N55" s="52"/>
      <c r="O55" s="52"/>
      <c r="P55" s="52"/>
      <c r="Q55" s="52"/>
      <c r="R55" s="53"/>
    </row>
    <row r="56" spans="2:18" x14ac:dyDescent="0.25">
      <c r="B56" s="51"/>
      <c r="C56" s="52"/>
      <c r="D56" s="52"/>
      <c r="E56" s="52"/>
      <c r="F56" s="52"/>
      <c r="G56" s="52"/>
      <c r="H56" s="52"/>
      <c r="I56" s="52"/>
      <c r="J56" s="65" t="s">
        <v>7</v>
      </c>
      <c r="K56" s="65" t="s">
        <v>79</v>
      </c>
      <c r="L56" s="52"/>
      <c r="M56" s="52"/>
      <c r="N56" s="52"/>
      <c r="O56" s="52"/>
      <c r="P56" s="52"/>
      <c r="Q56" s="52"/>
      <c r="R56" s="53"/>
    </row>
    <row r="57" spans="2:18" x14ac:dyDescent="0.25">
      <c r="B57" s="51" t="s">
        <v>71</v>
      </c>
      <c r="C57" s="52"/>
      <c r="D57" s="52"/>
      <c r="E57" s="52"/>
      <c r="F57" s="52"/>
      <c r="G57" s="52"/>
      <c r="H57" s="52"/>
      <c r="I57" s="52"/>
      <c r="J57" s="65" t="s">
        <v>8</v>
      </c>
      <c r="K57" s="65" t="s">
        <v>80</v>
      </c>
      <c r="L57" s="52"/>
      <c r="M57" s="52"/>
      <c r="N57" s="52"/>
      <c r="O57" s="52"/>
      <c r="P57" s="52"/>
      <c r="Q57" s="52"/>
      <c r="R57" s="53"/>
    </row>
    <row r="58" spans="2:18" x14ac:dyDescent="0.25">
      <c r="B58" s="54" t="s">
        <v>72</v>
      </c>
      <c r="C58" s="52"/>
      <c r="D58" s="52"/>
      <c r="E58" s="52"/>
      <c r="F58" s="52"/>
      <c r="G58" s="52"/>
      <c r="H58" s="52"/>
      <c r="I58" s="52"/>
      <c r="J58" s="65" t="s">
        <v>9</v>
      </c>
      <c r="K58" s="65" t="s">
        <v>81</v>
      </c>
      <c r="L58" s="52"/>
      <c r="M58" s="52"/>
      <c r="N58" s="52"/>
      <c r="O58" s="52"/>
      <c r="P58" s="52"/>
      <c r="Q58" s="52"/>
      <c r="R58" s="53"/>
    </row>
    <row r="59" spans="2:18" x14ac:dyDescent="0.25">
      <c r="B59" s="51" t="s">
        <v>73</v>
      </c>
      <c r="C59" s="52"/>
      <c r="D59" s="52"/>
      <c r="E59" s="52"/>
      <c r="F59" s="52"/>
      <c r="G59" s="52"/>
      <c r="H59" s="52"/>
      <c r="I59" s="52"/>
      <c r="J59" s="65" t="s">
        <v>82</v>
      </c>
      <c r="K59" s="55" t="s">
        <v>83</v>
      </c>
      <c r="L59" s="52"/>
      <c r="M59" s="52"/>
      <c r="N59" s="52"/>
      <c r="O59" s="52"/>
      <c r="P59" s="52"/>
      <c r="Q59" s="52"/>
      <c r="R59" s="53"/>
    </row>
    <row r="60" spans="2:18" x14ac:dyDescent="0.25">
      <c r="B60" s="51"/>
      <c r="C60" s="52"/>
      <c r="D60" s="52"/>
      <c r="E60" s="52"/>
      <c r="F60" s="52"/>
      <c r="G60" s="52"/>
      <c r="H60" s="52"/>
      <c r="I60" s="52"/>
      <c r="J60" s="65" t="s">
        <v>84</v>
      </c>
      <c r="K60" s="65" t="s">
        <v>85</v>
      </c>
      <c r="L60" s="52"/>
      <c r="M60" s="52"/>
      <c r="N60" s="52"/>
      <c r="O60" s="52"/>
      <c r="P60" s="52"/>
      <c r="Q60" s="52"/>
      <c r="R60" s="53"/>
    </row>
    <row r="61" spans="2:18" x14ac:dyDescent="0.25">
      <c r="B61" s="67" t="s">
        <v>74</v>
      </c>
      <c r="C61" s="52"/>
      <c r="D61" s="52"/>
      <c r="E61" s="52"/>
      <c r="F61" s="52"/>
      <c r="G61" s="52"/>
      <c r="H61" s="52"/>
      <c r="I61" s="52"/>
      <c r="J61" s="65" t="s">
        <v>86</v>
      </c>
      <c r="K61" s="55" t="s">
        <v>87</v>
      </c>
      <c r="L61" s="52"/>
      <c r="M61" s="52"/>
      <c r="N61" s="52"/>
      <c r="O61" s="52"/>
      <c r="P61" s="52"/>
      <c r="Q61" s="52"/>
      <c r="R61" s="53"/>
    </row>
    <row r="62" spans="2:18" x14ac:dyDescent="0.25">
      <c r="B62" s="51" t="s">
        <v>75</v>
      </c>
      <c r="C62" s="52"/>
      <c r="D62" s="52"/>
      <c r="E62" s="52"/>
      <c r="F62" s="52"/>
      <c r="G62" s="52"/>
      <c r="H62" s="52"/>
      <c r="I62" s="52"/>
      <c r="J62" s="65" t="s">
        <v>88</v>
      </c>
      <c r="K62" s="55" t="s">
        <v>89</v>
      </c>
      <c r="L62" s="52"/>
      <c r="M62" s="52"/>
      <c r="N62" s="52"/>
      <c r="O62" s="52"/>
      <c r="P62" s="52"/>
      <c r="Q62" s="52"/>
      <c r="R62" s="53"/>
    </row>
    <row r="63" spans="2:18" x14ac:dyDescent="0.25">
      <c r="B63" s="51"/>
      <c r="C63" s="52"/>
      <c r="D63" s="52"/>
      <c r="E63" s="52"/>
      <c r="F63" s="52"/>
      <c r="G63" s="52"/>
      <c r="H63" s="52"/>
      <c r="I63" s="52"/>
      <c r="J63" s="65" t="s">
        <v>90</v>
      </c>
      <c r="K63" s="55" t="s">
        <v>91</v>
      </c>
      <c r="L63" s="52"/>
      <c r="M63" s="52"/>
      <c r="N63" s="52"/>
      <c r="O63" s="52"/>
      <c r="P63" s="52"/>
      <c r="Q63" s="52"/>
      <c r="R63" s="53"/>
    </row>
    <row r="64" spans="2:18" x14ac:dyDescent="0.25">
      <c r="B64" s="51"/>
      <c r="C64" s="52"/>
      <c r="D64" s="52"/>
      <c r="E64" s="52"/>
      <c r="F64" s="52"/>
      <c r="G64" s="52"/>
      <c r="H64" s="52"/>
      <c r="I64" s="52"/>
      <c r="J64" s="65" t="s">
        <v>92</v>
      </c>
      <c r="K64" s="55" t="s">
        <v>93</v>
      </c>
      <c r="L64" s="52"/>
      <c r="M64" s="52"/>
      <c r="N64" s="52"/>
      <c r="O64" s="52"/>
      <c r="P64" s="52"/>
      <c r="Q64" s="52"/>
      <c r="R64" s="53"/>
    </row>
    <row r="65" spans="2:18" x14ac:dyDescent="0.25">
      <c r="B65" s="67" t="s">
        <v>162</v>
      </c>
      <c r="C65" s="52"/>
      <c r="D65" s="52"/>
      <c r="E65" s="52"/>
      <c r="F65" s="52"/>
      <c r="G65" s="52"/>
      <c r="H65" s="52"/>
      <c r="I65" s="52"/>
      <c r="J65" s="65" t="s">
        <v>94</v>
      </c>
      <c r="K65" s="55" t="s">
        <v>95</v>
      </c>
      <c r="L65" s="52"/>
      <c r="M65" s="52"/>
      <c r="N65" s="52"/>
      <c r="O65" s="52"/>
      <c r="P65" s="52"/>
      <c r="Q65" s="52"/>
      <c r="R65" s="53"/>
    </row>
    <row r="66" spans="2:18" x14ac:dyDescent="0.25">
      <c r="B66" s="68" t="s">
        <v>156</v>
      </c>
      <c r="C66" s="52"/>
      <c r="D66" s="52"/>
      <c r="E66" s="52"/>
      <c r="F66" s="52"/>
      <c r="G66" s="52"/>
      <c r="H66" s="52"/>
      <c r="I66" s="52"/>
      <c r="J66" s="65" t="s">
        <v>96</v>
      </c>
      <c r="K66" s="55" t="s">
        <v>97</v>
      </c>
      <c r="L66" s="52"/>
      <c r="M66" s="52"/>
      <c r="N66" s="52"/>
      <c r="O66" s="52"/>
      <c r="P66" s="52"/>
      <c r="Q66" s="52"/>
      <c r="R66" s="53"/>
    </row>
    <row r="67" spans="2:18" x14ac:dyDescent="0.25">
      <c r="B67" s="54" t="s">
        <v>157</v>
      </c>
      <c r="C67" s="52"/>
      <c r="D67" s="52"/>
      <c r="E67" s="52"/>
      <c r="F67" s="52"/>
      <c r="G67" s="52"/>
      <c r="H67" s="52"/>
      <c r="I67" s="52"/>
      <c r="J67" s="65" t="s">
        <v>98</v>
      </c>
      <c r="K67" s="55" t="s">
        <v>99</v>
      </c>
      <c r="L67" s="52"/>
      <c r="M67" s="52"/>
      <c r="N67" s="52"/>
      <c r="O67" s="52"/>
      <c r="P67" s="52"/>
      <c r="Q67" s="52"/>
      <c r="R67" s="53"/>
    </row>
    <row r="68" spans="2:18" x14ac:dyDescent="0.25">
      <c r="B68" s="54" t="s">
        <v>158</v>
      </c>
      <c r="C68" s="52"/>
      <c r="D68" s="52"/>
      <c r="E68" s="52"/>
      <c r="F68" s="52"/>
      <c r="G68" s="52"/>
      <c r="H68" s="52"/>
      <c r="I68" s="52"/>
      <c r="J68" s="65" t="s">
        <v>100</v>
      </c>
      <c r="K68" s="55" t="s">
        <v>101</v>
      </c>
      <c r="L68" s="52"/>
      <c r="M68" s="52"/>
      <c r="N68" s="52"/>
      <c r="O68" s="52"/>
      <c r="P68" s="52"/>
      <c r="Q68" s="52"/>
      <c r="R68" s="53"/>
    </row>
    <row r="69" spans="2:18" x14ac:dyDescent="0.25">
      <c r="B69" s="54" t="s">
        <v>159</v>
      </c>
      <c r="C69" s="52"/>
      <c r="D69" s="52"/>
      <c r="E69" s="52"/>
      <c r="F69" s="52"/>
      <c r="G69" s="52"/>
      <c r="H69" s="52"/>
      <c r="I69" s="52"/>
      <c r="J69" s="65" t="s">
        <v>102</v>
      </c>
      <c r="K69" s="55" t="s">
        <v>103</v>
      </c>
      <c r="L69" s="52"/>
      <c r="M69" s="52"/>
      <c r="N69" s="52"/>
      <c r="O69" s="52"/>
      <c r="P69" s="52"/>
      <c r="Q69" s="52"/>
      <c r="R69" s="53"/>
    </row>
    <row r="70" spans="2:18" x14ac:dyDescent="0.25">
      <c r="B70" s="69" t="s">
        <v>160</v>
      </c>
      <c r="C70" s="52"/>
      <c r="D70" s="52"/>
      <c r="E70" s="52"/>
      <c r="F70" s="52"/>
      <c r="G70" s="52"/>
      <c r="H70" s="52"/>
      <c r="I70" s="52"/>
      <c r="J70" s="65" t="s">
        <v>104</v>
      </c>
      <c r="K70" s="55" t="s">
        <v>105</v>
      </c>
      <c r="L70" s="52"/>
      <c r="M70" s="52"/>
      <c r="N70" s="52"/>
      <c r="O70" s="52"/>
      <c r="P70" s="52"/>
      <c r="Q70" s="52"/>
      <c r="R70" s="53"/>
    </row>
    <row r="71" spans="2:18" x14ac:dyDescent="0.25">
      <c r="B71" s="58"/>
      <c r="C71" s="52"/>
      <c r="D71" s="52"/>
      <c r="E71" s="52"/>
      <c r="F71" s="52"/>
      <c r="G71" s="52"/>
      <c r="H71" s="52"/>
      <c r="I71" s="52"/>
      <c r="J71" s="65" t="s">
        <v>106</v>
      </c>
      <c r="K71" s="55" t="s">
        <v>107</v>
      </c>
      <c r="L71" s="52"/>
      <c r="M71" s="52"/>
      <c r="N71" s="52"/>
      <c r="O71" s="52"/>
      <c r="P71" s="52"/>
      <c r="Q71" s="52"/>
      <c r="R71" s="53"/>
    </row>
    <row r="72" spans="2:18" x14ac:dyDescent="0.25">
      <c r="B72" s="67" t="s">
        <v>162</v>
      </c>
      <c r="C72" s="52"/>
      <c r="D72" s="52"/>
      <c r="E72" s="52"/>
      <c r="F72" s="52"/>
      <c r="G72" s="52"/>
      <c r="H72" s="52"/>
      <c r="I72" s="52"/>
      <c r="J72" s="65" t="s">
        <v>108</v>
      </c>
      <c r="K72" s="55" t="s">
        <v>109</v>
      </c>
      <c r="L72" s="52"/>
      <c r="M72" s="52"/>
      <c r="N72" s="52"/>
      <c r="O72" s="52"/>
      <c r="P72" s="52"/>
      <c r="Q72" s="52"/>
      <c r="R72" s="53"/>
    </row>
    <row r="73" spans="2:18" x14ac:dyDescent="0.25">
      <c r="B73" s="68" t="s">
        <v>161</v>
      </c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3"/>
    </row>
    <row r="74" spans="2:18" x14ac:dyDescent="0.25">
      <c r="B74" s="54" t="s">
        <v>110</v>
      </c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3"/>
    </row>
    <row r="75" spans="2:18" x14ac:dyDescent="0.25">
      <c r="B75" s="51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3"/>
    </row>
    <row r="76" spans="2:18" x14ac:dyDescent="0.25">
      <c r="B76" s="67" t="s">
        <v>162</v>
      </c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3"/>
    </row>
    <row r="77" spans="2:18" x14ac:dyDescent="0.25">
      <c r="B77" s="68" t="s">
        <v>165</v>
      </c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3"/>
    </row>
    <row r="78" spans="2:18" x14ac:dyDescent="0.25">
      <c r="B78" s="54" t="s">
        <v>166</v>
      </c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3"/>
    </row>
    <row r="79" spans="2:18" x14ac:dyDescent="0.25">
      <c r="B79" s="69" t="s">
        <v>167</v>
      </c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3"/>
    </row>
    <row r="80" spans="2:18" x14ac:dyDescent="0.25">
      <c r="B80" s="64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2"/>
    </row>
    <row r="81" spans="2:18" x14ac:dyDescent="0.25">
      <c r="B81" s="46" t="s">
        <v>111</v>
      </c>
      <c r="C81" s="47"/>
      <c r="D81" s="47"/>
      <c r="E81" s="47"/>
      <c r="F81" s="47"/>
      <c r="G81" s="47"/>
      <c r="H81" s="47"/>
      <c r="I81" s="47"/>
      <c r="J81" s="48" t="s">
        <v>76</v>
      </c>
      <c r="K81" s="49"/>
      <c r="L81" s="47"/>
      <c r="M81" s="47"/>
      <c r="N81" s="47"/>
      <c r="O81" s="47"/>
      <c r="P81" s="47"/>
      <c r="Q81" s="47"/>
      <c r="R81" s="50"/>
    </row>
    <row r="82" spans="2:18" x14ac:dyDescent="0.25">
      <c r="B82" s="51" t="s">
        <v>69</v>
      </c>
      <c r="C82" s="52"/>
      <c r="D82" s="52"/>
      <c r="E82" s="52"/>
      <c r="F82" s="52"/>
      <c r="G82" s="52"/>
      <c r="H82" s="52"/>
      <c r="I82" s="52"/>
      <c r="J82" s="65" t="s">
        <v>5</v>
      </c>
      <c r="K82" s="65" t="s">
        <v>77</v>
      </c>
      <c r="L82" s="52"/>
      <c r="M82" s="52"/>
      <c r="N82" s="52"/>
      <c r="O82" s="52"/>
      <c r="P82" s="52"/>
      <c r="Q82" s="52"/>
      <c r="R82" s="53"/>
    </row>
    <row r="83" spans="2:18" x14ac:dyDescent="0.25">
      <c r="B83" s="54" t="s">
        <v>70</v>
      </c>
      <c r="C83" s="52"/>
      <c r="D83" s="52"/>
      <c r="E83" s="52"/>
      <c r="F83" s="52"/>
      <c r="G83" s="52"/>
      <c r="H83" s="52"/>
      <c r="I83" s="52"/>
      <c r="J83" s="65" t="s">
        <v>6</v>
      </c>
      <c r="K83" s="65" t="s">
        <v>78</v>
      </c>
      <c r="L83" s="52"/>
      <c r="M83" s="52"/>
      <c r="N83" s="52"/>
      <c r="O83" s="52"/>
      <c r="P83" s="52"/>
      <c r="Q83" s="52"/>
      <c r="R83" s="53"/>
    </row>
    <row r="84" spans="2:18" x14ac:dyDescent="0.25">
      <c r="B84" s="51"/>
      <c r="C84" s="52"/>
      <c r="D84" s="52"/>
      <c r="E84" s="52"/>
      <c r="F84" s="52"/>
      <c r="G84" s="52"/>
      <c r="H84" s="52"/>
      <c r="I84" s="52"/>
      <c r="J84" s="65" t="s">
        <v>7</v>
      </c>
      <c r="K84" s="65" t="s">
        <v>79</v>
      </c>
      <c r="L84" s="52"/>
      <c r="M84" s="52"/>
      <c r="N84" s="52"/>
      <c r="O84" s="52"/>
      <c r="P84" s="52"/>
      <c r="Q84" s="52"/>
      <c r="R84" s="53"/>
    </row>
    <row r="85" spans="2:18" x14ac:dyDescent="0.25">
      <c r="B85" s="51" t="s">
        <v>71</v>
      </c>
      <c r="C85" s="52"/>
      <c r="D85" s="52"/>
      <c r="E85" s="52"/>
      <c r="F85" s="52"/>
      <c r="G85" s="52"/>
      <c r="H85" s="52"/>
      <c r="I85" s="52"/>
      <c r="J85" s="65" t="s">
        <v>8</v>
      </c>
      <c r="K85" s="65" t="s">
        <v>80</v>
      </c>
      <c r="L85" s="52"/>
      <c r="M85" s="52"/>
      <c r="N85" s="52"/>
      <c r="O85" s="52"/>
      <c r="P85" s="52"/>
      <c r="Q85" s="52"/>
      <c r="R85" s="53"/>
    </row>
    <row r="86" spans="2:18" x14ac:dyDescent="0.25">
      <c r="B86" s="54" t="s">
        <v>72</v>
      </c>
      <c r="C86" s="52"/>
      <c r="D86" s="52"/>
      <c r="E86" s="52"/>
      <c r="F86" s="52"/>
      <c r="G86" s="52"/>
      <c r="H86" s="52"/>
      <c r="I86" s="52"/>
      <c r="J86" s="65" t="s">
        <v>9</v>
      </c>
      <c r="K86" s="65" t="s">
        <v>81</v>
      </c>
      <c r="L86" s="52"/>
      <c r="M86" s="52"/>
      <c r="N86" s="52"/>
      <c r="O86" s="52"/>
      <c r="P86" s="52"/>
      <c r="Q86" s="52"/>
      <c r="R86" s="53"/>
    </row>
    <row r="87" spans="2:18" x14ac:dyDescent="0.25">
      <c r="B87" s="51" t="s">
        <v>73</v>
      </c>
      <c r="C87" s="65"/>
      <c r="D87" s="52"/>
      <c r="E87" s="52"/>
      <c r="F87" s="52"/>
      <c r="G87" s="52"/>
      <c r="H87" s="52"/>
      <c r="I87" s="52"/>
      <c r="J87" s="65" t="s">
        <v>82</v>
      </c>
      <c r="K87" s="55" t="s">
        <v>83</v>
      </c>
      <c r="L87" s="52"/>
      <c r="M87" s="52"/>
      <c r="N87" s="52"/>
      <c r="O87" s="52"/>
      <c r="P87" s="52"/>
      <c r="Q87" s="52"/>
      <c r="R87" s="53"/>
    </row>
    <row r="88" spans="2:18" x14ac:dyDescent="0.25">
      <c r="B88" s="58"/>
      <c r="C88" s="65"/>
      <c r="D88" s="52"/>
      <c r="E88" s="52"/>
      <c r="F88" s="52"/>
      <c r="G88" s="52"/>
      <c r="H88" s="52"/>
      <c r="I88" s="52"/>
      <c r="J88" s="65" t="s">
        <v>84</v>
      </c>
      <c r="K88" s="65" t="s">
        <v>85</v>
      </c>
      <c r="L88" s="52"/>
      <c r="M88" s="52"/>
      <c r="N88" s="52"/>
      <c r="O88" s="52"/>
      <c r="P88" s="52"/>
      <c r="Q88" s="52"/>
      <c r="R88" s="53"/>
    </row>
    <row r="89" spans="2:18" x14ac:dyDescent="0.25">
      <c r="B89" s="58"/>
      <c r="C89" s="65"/>
      <c r="D89" s="52"/>
      <c r="E89" s="52"/>
      <c r="F89" s="52"/>
      <c r="G89" s="52"/>
      <c r="H89" s="52"/>
      <c r="I89" s="52"/>
      <c r="J89" s="65" t="s">
        <v>86</v>
      </c>
      <c r="K89" s="55" t="s">
        <v>87</v>
      </c>
      <c r="L89" s="52"/>
      <c r="M89" s="52"/>
      <c r="N89" s="52"/>
      <c r="O89" s="52"/>
      <c r="P89" s="52"/>
      <c r="Q89" s="52"/>
      <c r="R89" s="53"/>
    </row>
    <row r="90" spans="2:18" x14ac:dyDescent="0.25">
      <c r="B90" s="67" t="s">
        <v>74</v>
      </c>
      <c r="C90" s="65"/>
      <c r="D90" s="52"/>
      <c r="E90" s="52"/>
      <c r="F90" s="52"/>
      <c r="G90" s="52"/>
      <c r="H90" s="52"/>
      <c r="I90" s="52"/>
      <c r="J90" s="65" t="s">
        <v>88</v>
      </c>
      <c r="K90" s="55" t="s">
        <v>89</v>
      </c>
      <c r="L90" s="52"/>
      <c r="M90" s="52"/>
      <c r="N90" s="52"/>
      <c r="O90" s="52"/>
      <c r="P90" s="52"/>
      <c r="Q90" s="52"/>
      <c r="R90" s="53"/>
    </row>
    <row r="91" spans="2:18" x14ac:dyDescent="0.25">
      <c r="B91" s="51" t="s">
        <v>75</v>
      </c>
      <c r="C91" s="65"/>
      <c r="D91" s="52"/>
      <c r="E91" s="52"/>
      <c r="F91" s="52"/>
      <c r="G91" s="52"/>
      <c r="H91" s="52"/>
      <c r="I91" s="52"/>
      <c r="J91" s="65" t="s">
        <v>90</v>
      </c>
      <c r="K91" s="55" t="s">
        <v>91</v>
      </c>
      <c r="L91" s="52"/>
      <c r="M91" s="52"/>
      <c r="N91" s="52"/>
      <c r="O91" s="52"/>
      <c r="P91" s="52"/>
      <c r="Q91" s="52"/>
      <c r="R91" s="53"/>
    </row>
    <row r="92" spans="2:18" x14ac:dyDescent="0.25">
      <c r="B92" s="58"/>
      <c r="C92" s="65"/>
      <c r="D92" s="52"/>
      <c r="E92" s="52"/>
      <c r="F92" s="52"/>
      <c r="G92" s="52"/>
      <c r="H92" s="52"/>
      <c r="I92" s="52"/>
      <c r="J92" s="65" t="s">
        <v>92</v>
      </c>
      <c r="K92" s="55" t="s">
        <v>93</v>
      </c>
      <c r="L92" s="52"/>
      <c r="M92" s="52"/>
      <c r="N92" s="52"/>
      <c r="O92" s="52"/>
      <c r="P92" s="52"/>
      <c r="Q92" s="52"/>
      <c r="R92" s="53"/>
    </row>
    <row r="93" spans="2:18" x14ac:dyDescent="0.25">
      <c r="B93" s="58"/>
      <c r="C93" s="65"/>
      <c r="D93" s="52"/>
      <c r="E93" s="52"/>
      <c r="F93" s="52"/>
      <c r="G93" s="52"/>
      <c r="H93" s="52"/>
      <c r="I93" s="52"/>
      <c r="J93" s="65" t="s">
        <v>94</v>
      </c>
      <c r="K93" s="55" t="s">
        <v>95</v>
      </c>
      <c r="L93" s="52"/>
      <c r="M93" s="52"/>
      <c r="N93" s="52"/>
      <c r="O93" s="52"/>
      <c r="P93" s="52"/>
      <c r="Q93" s="52"/>
      <c r="R93" s="53"/>
    </row>
    <row r="94" spans="2:18" x14ac:dyDescent="0.25">
      <c r="B94" s="67" t="s">
        <v>162</v>
      </c>
      <c r="C94" s="65"/>
      <c r="D94" s="52"/>
      <c r="E94" s="52"/>
      <c r="F94" s="52"/>
      <c r="G94" s="52"/>
      <c r="H94" s="52"/>
      <c r="I94" s="52"/>
      <c r="J94" s="65" t="s">
        <v>96</v>
      </c>
      <c r="K94" s="55" t="s">
        <v>97</v>
      </c>
      <c r="L94" s="52"/>
      <c r="M94" s="52"/>
      <c r="N94" s="52"/>
      <c r="O94" s="52"/>
      <c r="P94" s="52"/>
      <c r="Q94" s="52"/>
      <c r="R94" s="53"/>
    </row>
    <row r="95" spans="2:18" x14ac:dyDescent="0.25">
      <c r="B95" s="68" t="s">
        <v>161</v>
      </c>
      <c r="C95" s="65"/>
      <c r="D95" s="52"/>
      <c r="E95" s="52"/>
      <c r="F95" s="52"/>
      <c r="G95" s="52"/>
      <c r="H95" s="52"/>
      <c r="I95" s="52"/>
      <c r="J95" s="65" t="s">
        <v>98</v>
      </c>
      <c r="K95" s="55" t="s">
        <v>99</v>
      </c>
      <c r="L95" s="52"/>
      <c r="M95" s="52"/>
      <c r="N95" s="52"/>
      <c r="O95" s="52"/>
      <c r="P95" s="52"/>
      <c r="Q95" s="52"/>
      <c r="R95" s="53"/>
    </row>
    <row r="96" spans="2:18" x14ac:dyDescent="0.25">
      <c r="B96" s="54" t="s">
        <v>110</v>
      </c>
      <c r="C96" s="65"/>
      <c r="D96" s="52"/>
      <c r="E96" s="52"/>
      <c r="F96" s="52"/>
      <c r="G96" s="52"/>
      <c r="H96" s="52"/>
      <c r="I96" s="52"/>
      <c r="J96" s="65" t="s">
        <v>100</v>
      </c>
      <c r="K96" s="55" t="s">
        <v>101</v>
      </c>
      <c r="L96" s="52"/>
      <c r="M96" s="52"/>
      <c r="N96" s="52"/>
      <c r="O96" s="52"/>
      <c r="P96" s="52"/>
      <c r="Q96" s="52"/>
      <c r="R96" s="53"/>
    </row>
    <row r="97" spans="2:18" x14ac:dyDescent="0.25">
      <c r="B97" s="58"/>
      <c r="C97" s="65"/>
      <c r="D97" s="52"/>
      <c r="E97" s="52"/>
      <c r="F97" s="52"/>
      <c r="G97" s="52"/>
      <c r="H97" s="52"/>
      <c r="I97" s="52"/>
      <c r="J97" s="65" t="s">
        <v>102</v>
      </c>
      <c r="K97" s="55" t="s">
        <v>103</v>
      </c>
      <c r="L97" s="52"/>
      <c r="M97" s="52"/>
      <c r="N97" s="52"/>
      <c r="O97" s="52"/>
      <c r="P97" s="52"/>
      <c r="Q97" s="52"/>
      <c r="R97" s="53"/>
    </row>
    <row r="98" spans="2:18" x14ac:dyDescent="0.25">
      <c r="B98" s="58"/>
      <c r="C98" s="65"/>
      <c r="D98" s="52"/>
      <c r="E98" s="52"/>
      <c r="F98" s="52"/>
      <c r="G98" s="52"/>
      <c r="H98" s="52"/>
      <c r="I98" s="52"/>
      <c r="J98" s="65" t="s">
        <v>104</v>
      </c>
      <c r="K98" s="55" t="s">
        <v>105</v>
      </c>
      <c r="L98" s="52"/>
      <c r="M98" s="52"/>
      <c r="N98" s="52"/>
      <c r="O98" s="52"/>
      <c r="P98" s="52"/>
      <c r="Q98" s="52"/>
      <c r="R98" s="53"/>
    </row>
    <row r="99" spans="2:18" x14ac:dyDescent="0.25">
      <c r="B99" s="58"/>
      <c r="C99" s="65"/>
      <c r="D99" s="52"/>
      <c r="E99" s="52"/>
      <c r="F99" s="52"/>
      <c r="G99" s="52"/>
      <c r="H99" s="52"/>
      <c r="I99" s="52"/>
      <c r="J99" s="65" t="s">
        <v>106</v>
      </c>
      <c r="K99" s="55" t="s">
        <v>107</v>
      </c>
      <c r="L99" s="52"/>
      <c r="M99" s="52"/>
      <c r="N99" s="52"/>
      <c r="O99" s="52"/>
      <c r="P99" s="52"/>
      <c r="Q99" s="52"/>
      <c r="R99" s="53"/>
    </row>
    <row r="100" spans="2:18" x14ac:dyDescent="0.25">
      <c r="B100" s="58"/>
      <c r="C100" s="65"/>
      <c r="D100" s="52"/>
      <c r="E100" s="52"/>
      <c r="F100" s="52"/>
      <c r="G100" s="52"/>
      <c r="H100" s="52"/>
      <c r="I100" s="52"/>
      <c r="J100" s="65" t="s">
        <v>108</v>
      </c>
      <c r="K100" s="55" t="s">
        <v>109</v>
      </c>
      <c r="L100" s="52"/>
      <c r="M100" s="52"/>
      <c r="N100" s="52"/>
      <c r="O100" s="52"/>
      <c r="P100" s="52"/>
      <c r="Q100" s="52"/>
      <c r="R100" s="53"/>
    </row>
    <row r="101" spans="2:18" x14ac:dyDescent="0.25">
      <c r="B101" s="60"/>
      <c r="C101" s="70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2"/>
    </row>
    <row r="102" spans="2:18" x14ac:dyDescent="0.25">
      <c r="B102" s="46" t="s">
        <v>68</v>
      </c>
      <c r="C102" s="49"/>
      <c r="D102" s="47"/>
      <c r="E102" s="47"/>
      <c r="F102" s="47"/>
      <c r="G102" s="47"/>
      <c r="H102" s="47"/>
      <c r="I102" s="47"/>
      <c r="J102" s="63" t="s">
        <v>114</v>
      </c>
      <c r="K102" s="47"/>
      <c r="L102" s="47"/>
      <c r="M102" s="47"/>
      <c r="N102" s="47"/>
      <c r="O102" s="47"/>
      <c r="P102" s="47"/>
      <c r="Q102" s="47"/>
      <c r="R102" s="50"/>
    </row>
    <row r="103" spans="2:18" x14ac:dyDescent="0.25">
      <c r="B103" s="51" t="s">
        <v>112</v>
      </c>
      <c r="C103" s="65"/>
      <c r="D103" s="52"/>
      <c r="E103" s="52"/>
      <c r="F103" s="52"/>
      <c r="G103" s="52"/>
      <c r="H103" s="52"/>
      <c r="I103" s="52"/>
      <c r="J103" s="57" t="s">
        <v>115</v>
      </c>
      <c r="K103" s="52"/>
      <c r="L103" s="52"/>
      <c r="M103" s="52"/>
      <c r="N103" s="52"/>
      <c r="O103" s="52"/>
      <c r="P103" s="52"/>
      <c r="Q103" s="52"/>
      <c r="R103" s="53"/>
    </row>
    <row r="104" spans="2:18" x14ac:dyDescent="0.25">
      <c r="B104" s="54" t="s">
        <v>113</v>
      </c>
      <c r="C104" s="65"/>
      <c r="D104" s="52"/>
      <c r="E104" s="52"/>
      <c r="F104" s="52"/>
      <c r="G104" s="52"/>
      <c r="H104" s="52"/>
      <c r="I104" s="52"/>
      <c r="J104" s="66" t="s">
        <v>116</v>
      </c>
      <c r="K104" s="52"/>
      <c r="L104" s="52"/>
      <c r="M104" s="52"/>
      <c r="N104" s="52"/>
      <c r="O104" s="52"/>
      <c r="P104" s="52"/>
      <c r="Q104" s="52"/>
      <c r="R104" s="53"/>
    </row>
    <row r="105" spans="2:18" x14ac:dyDescent="0.25">
      <c r="B105" s="51"/>
      <c r="C105" s="65"/>
      <c r="D105" s="52"/>
      <c r="E105" s="52"/>
      <c r="F105" s="52"/>
      <c r="G105" s="52"/>
      <c r="H105" s="52"/>
      <c r="I105" s="52"/>
      <c r="J105" s="57" t="s">
        <v>117</v>
      </c>
      <c r="K105" s="52"/>
      <c r="L105" s="52"/>
      <c r="M105" s="52"/>
      <c r="N105" s="52"/>
      <c r="O105" s="52"/>
      <c r="P105" s="52"/>
      <c r="Q105" s="52"/>
      <c r="R105" s="53"/>
    </row>
    <row r="106" spans="2:18" x14ac:dyDescent="0.25">
      <c r="B106" s="51" t="s">
        <v>71</v>
      </c>
      <c r="C106" s="65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3"/>
    </row>
    <row r="107" spans="2:18" x14ac:dyDescent="0.25">
      <c r="B107" s="54" t="s">
        <v>72</v>
      </c>
      <c r="C107" s="65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3"/>
    </row>
    <row r="108" spans="2:18" x14ac:dyDescent="0.25">
      <c r="B108" s="51" t="s">
        <v>73</v>
      </c>
      <c r="C108" s="65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3"/>
    </row>
    <row r="109" spans="2:18" x14ac:dyDescent="0.25">
      <c r="B109" s="60"/>
      <c r="C109" s="70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2"/>
    </row>
    <row r="110" spans="2:18" x14ac:dyDescent="0.25">
      <c r="C110" s="71"/>
    </row>
  </sheetData>
  <hyperlinks>
    <hyperlink ref="B86" r:id="rId1" xr:uid="{8A70D6C1-BF30-4AAA-A5C3-8F2A44DCE271}"/>
    <hyperlink ref="B107" r:id="rId2" xr:uid="{84693B99-B63B-4A87-808C-8B6CD3698DD8}"/>
    <hyperlink ref="K4" r:id="rId3" xr:uid="{B03554FC-01F2-46E2-8F3A-D1740B403F9C}"/>
    <hyperlink ref="K6" r:id="rId4" xr:uid="{8CFC8577-7B8D-4060-A684-F72B03B1E60A}"/>
    <hyperlink ref="J15" r:id="rId5" xr:uid="{BD92C4FE-3DB7-499B-8470-6C6C493638C3}"/>
    <hyperlink ref="B27" r:id="rId6" xr:uid="{64E385A7-5177-4F8B-9F6F-B665396B13E5}"/>
    <hyperlink ref="B32" r:id="rId7" xr:uid="{30AF380F-D35F-4028-A12E-B4BC4913C690}"/>
    <hyperlink ref="B35" r:id="rId8" xr:uid="{330F0984-03B2-4A3D-831A-F016A0D13BD7}"/>
    <hyperlink ref="K45" r:id="rId9" xr:uid="{5A27004D-9C50-4653-B956-9C9421B0F66A}"/>
    <hyperlink ref="K51" r:id="rId10" xr:uid="{CE9A7D08-0DD5-471B-82FB-CEBACF70BC4E}"/>
    <hyperlink ref="K38" r:id="rId11" xr:uid="{99A6ACE6-806E-45AC-98EE-10DBF896A337}"/>
    <hyperlink ref="K33" r:id="rId12" xr:uid="{6DAA6AB5-F263-4AFC-9B92-B92FBDAEC783}"/>
    <hyperlink ref="B51" r:id="rId13" xr:uid="{0D1AFB8F-3A83-4CB3-AA59-70028229E9DE}"/>
    <hyperlink ref="B46" r:id="rId14" xr:uid="{16731970-65B7-4AC3-B080-CB6ACA7DCB87}"/>
    <hyperlink ref="B58" r:id="rId15" xr:uid="{F566749E-9CEF-4D1A-A5B6-729FC3C2F118}"/>
    <hyperlink ref="B74" r:id="rId16" xr:uid="{4F8B0CBF-5DAB-4AE4-95BC-0AC3E1940A73}"/>
    <hyperlink ref="B69" r:id="rId17" xr:uid="{2914FC71-EA0C-4C14-8D19-8675B5AAC42D}"/>
    <hyperlink ref="B78" r:id="rId18" xr:uid="{5F785AB6-7C50-4A3E-9C00-88E0B0C442B9}"/>
    <hyperlink ref="K66" r:id="rId19" xr:uid="{B4ACAC00-CAFA-428C-837D-017BBBB8F79B}"/>
    <hyperlink ref="K72" r:id="rId20" xr:uid="{1349B76D-0217-4DA1-B955-A0BB22C06A3D}"/>
    <hyperlink ref="K59" r:id="rId21" xr:uid="{E90B4B6E-20AD-4E90-83AE-64974448CF57}"/>
    <hyperlink ref="B96" r:id="rId22" xr:uid="{3FEE9649-BC39-492C-BE09-F79E5C13253E}"/>
    <hyperlink ref="K94" r:id="rId23" xr:uid="{3DC1B56C-C15C-46F9-A84F-1BCB427FC628}"/>
    <hyperlink ref="K100" r:id="rId24" xr:uid="{D507F6AF-750D-42E9-9CEC-14A9CC528E27}"/>
    <hyperlink ref="K87" r:id="rId25" xr:uid="{24FE0D84-143D-4A75-854E-FA43D1DD454B}"/>
    <hyperlink ref="J25" r:id="rId26" xr:uid="{CCB9079E-33CC-48D1-965A-1FFF9A2A63D5}"/>
    <hyperlink ref="K31" r:id="rId27" xr:uid="{1C746E04-8D15-4D33-B1EE-CEB7983B728E}"/>
    <hyperlink ref="J104" r:id="rId28" xr:uid="{F9E76F2A-C82A-4D4B-8C31-793AF3EBFC88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2021 App Figure A-9</vt:lpstr>
      <vt:lpstr>2021 App Figure A-10</vt:lpstr>
      <vt:lpstr>2021 App Fig A-11</vt:lpstr>
      <vt:lpstr>2021 App Fig A-12</vt:lpstr>
      <vt:lpstr>2021 App Fig A-13</vt:lpstr>
      <vt:lpstr>2021 App Fig A-14</vt:lpstr>
      <vt:lpstr>2021 App Fig A-15</vt:lpstr>
      <vt:lpstr>Deflators</vt:lpstr>
      <vt:lpstr>Source-Notes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Nicole Brunt</dc:creator>
  <cp:lastModifiedBy>Nicole Brunt</cp:lastModifiedBy>
  <dcterms:created xsi:type="dcterms:W3CDTF">2021-04-08T15:46:55Z</dcterms:created>
  <dcterms:modified xsi:type="dcterms:W3CDTF">2021-05-13T02:10:34Z</dcterms:modified>
</cp:coreProperties>
</file>